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GP I st. SS" sheetId="1" r:id="rId1"/>
  </sheets>
  <definedNames/>
  <calcPr calcMode="manual" fullCalcOnLoad="1"/>
</workbook>
</file>

<file path=xl/sharedStrings.xml><?xml version="1.0" encoding="utf-8"?>
<sst xmlns="http://schemas.openxmlformats.org/spreadsheetml/2006/main" count="325" uniqueCount="96">
  <si>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</si>
  <si>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</si>
  <si>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</si>
  <si>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</si>
  <si>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</si>
  <si>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</si>
  <si>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</si>
  <si>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</si>
  <si>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</si>
  <si>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</si>
  <si>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</si>
  <si>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</si>
  <si>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</si>
  <si>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</si>
  <si>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</si>
  <si>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</si>
  <si>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</si>
  <si>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</si>
  <si>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</si>
  <si>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</si>
  <si>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</si>
  <si>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</si>
  <si>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</si>
  <si>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</si>
  <si>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</si>
  <si>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</si>
  <si>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</si>
  <si>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</si>
  <si>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</si>
  <si>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</si>
  <si>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</si>
  <si>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</si>
  <si>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</si>
  <si>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</si>
  <si>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</si>
  <si>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</si>
  <si>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</si>
  <si>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</si>
  <si>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</si>
  <si>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</si>
  <si>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</si>
  <si>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</si>
  <si>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</si>
  <si>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</si>
  <si>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Środowiskowe podstawy gospodarki przestrzennej</t>
  </si>
  <si>
    <t>Ćwiczenia terenowe – środowiskowe podstawy gospodarki przestrzennej (5 dni)</t>
  </si>
  <si>
    <t>Ćwiczenia terenowe – społeczno-ekonomiczne podstawy gospodarki przestrzennej (5 dni)</t>
  </si>
  <si>
    <t>Wychowanie fizyczne</t>
  </si>
  <si>
    <t>Praktyka zawodowa (3 tyg.)</t>
  </si>
  <si>
    <t>Seminarium</t>
  </si>
  <si>
    <t>zajęcia do wyboru realizowane w wymiarze co najmniej 30% punktów ECTS w tym do wyboru z listy przedmiotów oferowanych</t>
  </si>
  <si>
    <t>Bezpieczeństwo i higiena kształcenia</t>
  </si>
  <si>
    <t>Architektoniczno-urbanistyczne podstawy gospodarki przestrzennej</t>
  </si>
  <si>
    <t>Ekonomiczne i prawne podstawy gospodarki przestrzennej</t>
  </si>
  <si>
    <t>Społeczno-ekonomiczne uwarunkowania gospodarki przestrzennej</t>
  </si>
  <si>
    <t>Przedsiębiorczość</t>
  </si>
  <si>
    <t>Studium uwarunkowań i kierunków zagospodarowania przestrzennego - projekt</t>
  </si>
  <si>
    <t>Planowanie miejscowe - projekt</t>
  </si>
  <si>
    <t>Wsparcie informatyczne prac dyplomowych</t>
  </si>
  <si>
    <t>PDW 1</t>
  </si>
  <si>
    <t>PDW 2</t>
  </si>
  <si>
    <t>Kształtowanie i ochrona krajobrazu - projekt</t>
  </si>
  <si>
    <t>PDW in English 2</t>
  </si>
  <si>
    <t>PDW in English 1</t>
  </si>
  <si>
    <t>Społeczno-kulturowe podstawy gospodarki przestrzennej</t>
  </si>
  <si>
    <t>Architektoniczno-urbanistyczne uwarunkowania gospodarki przestrzennej</t>
  </si>
  <si>
    <t>Ćwiczenia terenowe - zagospodarowanie przestrzenne (5 dni)</t>
  </si>
  <si>
    <t>PDW 3</t>
  </si>
  <si>
    <t>Gospodarka morska</t>
  </si>
  <si>
    <r>
      <t xml:space="preserve">Rodzaj studiów: </t>
    </r>
    <r>
      <rPr>
        <sz val="10"/>
        <rFont val="Arial"/>
        <family val="2"/>
      </rPr>
      <t xml:space="preserve"> pierwszego stopnia</t>
    </r>
  </si>
  <si>
    <t>specjalność: -</t>
  </si>
  <si>
    <t>Zagadnienia środowiskowe w systemie  planowania przestrzennego</t>
  </si>
  <si>
    <t>Studenci, poza przedmiotami obowiązkowymi objętymi programem studiów, mogą realizować dodatkowe przedmioty do wyboru prowadzone w języku polskim i angielskim z ogólnouczelnianej oferty UG.</t>
  </si>
  <si>
    <t>Uwarunkowania rozwoju zrównoważonego w gospodarce przestrzennej</t>
  </si>
  <si>
    <t>Plan studiów - cykl kształcenia 2023-2026</t>
  </si>
  <si>
    <t>PDW in English 3</t>
  </si>
  <si>
    <t>PDW oraz PDW in English - przedmiot do wyboru z oferty Przedmiotów wydziałowych, ogólnouczelnianych i oferty Erasmusa</t>
  </si>
  <si>
    <t>Wprowadzenie do gospodarki przestrzennej - projekt A</t>
  </si>
  <si>
    <t>Metody analiz przestrzennych I A</t>
  </si>
  <si>
    <t>Język obcy A</t>
  </si>
  <si>
    <t>Wprowadzenie do gospodarki przestrzennej - projekt B</t>
  </si>
  <si>
    <t>Metody analiz przestrzennych I B</t>
  </si>
  <si>
    <t>Język obcy B</t>
  </si>
  <si>
    <t>Język obcy C</t>
  </si>
  <si>
    <t>Język obcy D</t>
  </si>
  <si>
    <t>Język obcy - egzamin</t>
  </si>
  <si>
    <t>Metody analiz przestrzennych II A</t>
  </si>
  <si>
    <t>Metody analiz przestrzennych II B</t>
  </si>
  <si>
    <t xml:space="preserve">Metody analiz przestrzennych III </t>
  </si>
  <si>
    <t>Seminarium licencjackie A</t>
  </si>
  <si>
    <t>Pracownia licencjacka A</t>
  </si>
  <si>
    <t>Seminarium licencjackie B</t>
  </si>
  <si>
    <t>Pracownia licencjacka B</t>
  </si>
  <si>
    <t>Dodatkowo do 30 czerwca w pierwszym roku studiów student jest zobowiązany zaliczyć szkolenie biblioteczne.</t>
  </si>
  <si>
    <t>zmieniłam formułę</t>
  </si>
  <si>
    <t xml:space="preserve"> na D 16 - było D 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</si>
</sst>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Calibri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0"/>
      <name val="Czcionka tekstu podstawowego"/>
      <family val="2"/>
    </font>
    <font>
      <strike/>
      <sz val="10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9C0006"/>
      <name val="Czcionka tekstu podstawowego"/>
      <family val="2"/>
    </font>
    <font>
      <strike/>
      <sz val="10"/>
      <color rgb="FFFF000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34" borderId="10" xfId="62" applyFont="1" applyFill="1" applyBorder="1" applyAlignment="1">
      <alignment horizontal="center" vertical="center" wrapText="1"/>
    </xf>
    <xf numFmtId="0" fontId="7" fillId="34" borderId="10" xfId="62" applyFont="1" applyFill="1" applyBorder="1" applyAlignment="1">
      <alignment horizontal="left" vertical="center" wrapText="1"/>
    </xf>
    <xf numFmtId="0" fontId="8" fillId="34" borderId="10" xfId="62" applyFont="1" applyFill="1" applyBorder="1" applyAlignment="1">
      <alignment horizontal="left" vertical="center" wrapText="1"/>
    </xf>
    <xf numFmtId="0" fontId="9" fillId="34" borderId="10" xfId="62" applyFont="1" applyFill="1" applyBorder="1" applyAlignment="1">
      <alignment horizontal="left" vertical="center" wrapText="1"/>
    </xf>
    <xf numFmtId="0" fontId="8" fillId="34" borderId="10" xfId="62" applyFont="1" applyFill="1" applyBorder="1" applyAlignment="1">
      <alignment horizontal="center" vertical="center" wrapText="1"/>
    </xf>
    <xf numFmtId="0" fontId="54" fillId="34" borderId="10" xfId="62" applyFont="1" applyFill="1" applyBorder="1" applyAlignment="1">
      <alignment horizontal="center" vertical="center" wrapText="1"/>
    </xf>
    <xf numFmtId="0" fontId="8" fillId="34" borderId="10" xfId="62" applyFont="1" applyFill="1" applyBorder="1" applyAlignment="1">
      <alignment/>
    </xf>
    <xf numFmtId="0" fontId="52" fillId="0" borderId="0" xfId="0" applyFont="1" applyAlignment="1" quotePrefix="1">
      <alignment/>
    </xf>
    <xf numFmtId="0" fontId="55" fillId="34" borderId="10" xfId="62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7"/>
  <sheetViews>
    <sheetView tabSelected="1" zoomScale="90" zoomScaleNormal="90" workbookViewId="0" topLeftCell="A11">
      <selection activeCell="AA33" sqref="AA33"/>
    </sheetView>
  </sheetViews>
  <sheetFormatPr defaultColWidth="9.140625" defaultRowHeight="12.75"/>
  <cols>
    <col min="2" max="2" width="32.28125" style="0" customWidth="1"/>
    <col min="3" max="3" width="8.421875" style="0" customWidth="1"/>
    <col min="4" max="5" width="3.8515625" style="0" customWidth="1"/>
    <col min="6" max="6" width="4.8515625" style="0" customWidth="1"/>
    <col min="7" max="7" width="4.28125" style="0" customWidth="1"/>
    <col min="8" max="8" width="4.7109375" style="0" customWidth="1"/>
    <col min="9" max="9" width="5.28125" style="0" customWidth="1"/>
    <col min="10" max="10" width="4.421875" style="0" customWidth="1"/>
    <col min="11" max="11" width="5.57421875" style="0" customWidth="1"/>
    <col min="12" max="13" width="4.28125" style="0" customWidth="1"/>
    <col min="14" max="14" width="4.140625" style="0" customWidth="1"/>
    <col min="15" max="15" width="4.57421875" style="0" customWidth="1"/>
    <col min="16" max="16" width="4.421875" style="0" customWidth="1"/>
    <col min="17" max="17" width="5.140625" style="0" customWidth="1"/>
    <col min="18" max="18" width="3.57421875" style="0" customWidth="1"/>
    <col min="19" max="19" width="3.7109375" style="0" customWidth="1"/>
    <col min="20" max="21" width="4.57421875" style="0" customWidth="1"/>
    <col min="22" max="22" width="3.57421875" style="0" customWidth="1"/>
    <col min="23" max="23" width="4.57421875" style="0" customWidth="1"/>
    <col min="24" max="24" width="11.8515625" style="0" customWidth="1"/>
    <col min="25" max="25" width="4.57421875" style="0" customWidth="1"/>
    <col min="27" max="27" width="17.00390625" style="0" customWidth="1"/>
  </cols>
  <sheetData>
    <row r="1" spans="1:13" ht="19.5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ht="12.75">
      <c r="A2" s="2" t="s">
        <v>41</v>
      </c>
    </row>
    <row r="3" ht="12.75">
      <c r="A3" s="2" t="s">
        <v>70</v>
      </c>
    </row>
    <row r="4" ht="12.75">
      <c r="A4" s="2" t="s">
        <v>69</v>
      </c>
    </row>
    <row r="5" ht="12.75">
      <c r="A5" s="2" t="s">
        <v>42</v>
      </c>
    </row>
    <row r="6" ht="13.5" thickBot="1">
      <c r="A6" s="2" t="s">
        <v>43</v>
      </c>
    </row>
    <row r="7" spans="1:25" ht="17.25" customHeight="1" thickBot="1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25.5" customHeight="1" thickBot="1">
      <c r="A8" s="55" t="s">
        <v>7</v>
      </c>
      <c r="B8" s="54" t="s">
        <v>1</v>
      </c>
      <c r="C8" s="54" t="s">
        <v>5</v>
      </c>
      <c r="D8" s="54"/>
      <c r="E8" s="54"/>
      <c r="F8" s="53" t="s">
        <v>49</v>
      </c>
      <c r="G8" s="54"/>
      <c r="H8" s="54"/>
      <c r="I8" s="54" t="s">
        <v>6</v>
      </c>
      <c r="J8" s="54"/>
      <c r="K8" s="54"/>
      <c r="L8" s="53" t="s">
        <v>10</v>
      </c>
      <c r="M8" s="53"/>
      <c r="N8" s="53"/>
      <c r="O8" s="53" t="s">
        <v>37</v>
      </c>
      <c r="P8" s="53"/>
      <c r="Q8" s="53"/>
      <c r="R8" s="53" t="s">
        <v>40</v>
      </c>
      <c r="S8" s="53"/>
      <c r="T8" s="53"/>
      <c r="U8" s="53" t="s">
        <v>38</v>
      </c>
      <c r="V8" s="53"/>
      <c r="W8" s="53"/>
      <c r="X8" s="54" t="s">
        <v>4</v>
      </c>
      <c r="Y8" s="54"/>
    </row>
    <row r="9" spans="1:25" ht="87.75" customHeight="1" thickBot="1">
      <c r="A9" s="55"/>
      <c r="B9" s="54"/>
      <c r="C9" s="6" t="s">
        <v>8</v>
      </c>
      <c r="D9" s="6" t="s">
        <v>9</v>
      </c>
      <c r="E9" s="6" t="s">
        <v>2</v>
      </c>
      <c r="F9" s="6" t="s">
        <v>8</v>
      </c>
      <c r="G9" s="6" t="s">
        <v>9</v>
      </c>
      <c r="H9" s="6" t="s">
        <v>2</v>
      </c>
      <c r="I9" s="6" t="s">
        <v>8</v>
      </c>
      <c r="J9" s="6" t="s">
        <v>9</v>
      </c>
      <c r="K9" s="6" t="s">
        <v>2</v>
      </c>
      <c r="L9" s="6" t="s">
        <v>8</v>
      </c>
      <c r="M9" s="6" t="s">
        <v>9</v>
      </c>
      <c r="N9" s="6" t="s">
        <v>2</v>
      </c>
      <c r="O9" s="6" t="s">
        <v>8</v>
      </c>
      <c r="P9" s="6" t="s">
        <v>9</v>
      </c>
      <c r="Q9" s="6" t="s">
        <v>2</v>
      </c>
      <c r="R9" s="6" t="s">
        <v>8</v>
      </c>
      <c r="S9" s="6" t="s">
        <v>9</v>
      </c>
      <c r="T9" s="6" t="s">
        <v>2</v>
      </c>
      <c r="U9" s="6" t="s">
        <v>8</v>
      </c>
      <c r="V9" s="6" t="s">
        <v>9</v>
      </c>
      <c r="W9" s="6" t="s">
        <v>2</v>
      </c>
      <c r="X9" s="6" t="s">
        <v>11</v>
      </c>
      <c r="Y9" s="6" t="s">
        <v>12</v>
      </c>
    </row>
    <row r="10" spans="1:25" ht="25.5">
      <c r="A10" s="7">
        <v>1</v>
      </c>
      <c r="B10" s="13" t="s">
        <v>77</v>
      </c>
      <c r="C10" s="7">
        <v>10</v>
      </c>
      <c r="D10" s="7">
        <v>4</v>
      </c>
      <c r="E10" s="8" t="s">
        <v>16</v>
      </c>
      <c r="F10" s="7"/>
      <c r="G10" s="7"/>
      <c r="H10" s="7"/>
      <c r="I10" s="7"/>
      <c r="J10" s="7"/>
      <c r="K10" s="8"/>
      <c r="L10" s="7">
        <v>15</v>
      </c>
      <c r="M10" s="7"/>
      <c r="N10" s="7"/>
      <c r="O10" s="7"/>
      <c r="P10" s="7"/>
      <c r="Q10" s="7"/>
      <c r="R10" s="33"/>
      <c r="S10" s="33"/>
      <c r="T10" s="33"/>
      <c r="U10" s="7"/>
      <c r="V10" s="7"/>
      <c r="W10" s="7"/>
      <c r="X10" s="7">
        <v>25</v>
      </c>
      <c r="Y10" s="7">
        <v>4</v>
      </c>
    </row>
    <row r="11" spans="1:25" ht="25.5">
      <c r="A11" s="7">
        <v>2</v>
      </c>
      <c r="B11" s="13" t="s">
        <v>64</v>
      </c>
      <c r="C11" s="7">
        <v>110</v>
      </c>
      <c r="D11" s="7">
        <v>8</v>
      </c>
      <c r="E11" s="7" t="s">
        <v>14</v>
      </c>
      <c r="F11" s="7"/>
      <c r="G11" s="7"/>
      <c r="H11" s="7"/>
      <c r="I11" s="7"/>
      <c r="J11" s="7"/>
      <c r="K11" s="7"/>
      <c r="L11" s="7">
        <v>30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>
        <v>140</v>
      </c>
      <c r="Y11" s="7">
        <v>8</v>
      </c>
    </row>
    <row r="12" spans="1:25" ht="26.25" customHeight="1">
      <c r="A12" s="7">
        <v>3</v>
      </c>
      <c r="B12" s="13" t="s">
        <v>53</v>
      </c>
      <c r="C12" s="7">
        <v>110</v>
      </c>
      <c r="D12" s="7">
        <v>8</v>
      </c>
      <c r="E12" s="8" t="s">
        <v>14</v>
      </c>
      <c r="F12" s="7"/>
      <c r="G12" s="7"/>
      <c r="H12" s="7"/>
      <c r="I12" s="7"/>
      <c r="J12" s="7"/>
      <c r="K12" s="7"/>
      <c r="L12" s="7">
        <v>30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>
        <v>140</v>
      </c>
      <c r="Y12" s="7">
        <v>8</v>
      </c>
    </row>
    <row r="13" spans="1:25" ht="17.25" customHeight="1">
      <c r="A13" s="7">
        <v>4</v>
      </c>
      <c r="B13" s="13" t="s">
        <v>78</v>
      </c>
      <c r="C13" s="7">
        <v>30</v>
      </c>
      <c r="D13" s="7">
        <v>8</v>
      </c>
      <c r="E13" s="8" t="s">
        <v>16</v>
      </c>
      <c r="F13" s="7"/>
      <c r="G13" s="7"/>
      <c r="H13" s="7"/>
      <c r="I13" s="7"/>
      <c r="J13" s="7"/>
      <c r="K13" s="7"/>
      <c r="L13" s="3"/>
      <c r="M13" s="3"/>
      <c r="O13" s="7">
        <v>60</v>
      </c>
      <c r="P13" s="7"/>
      <c r="Q13" s="7"/>
      <c r="R13" s="7"/>
      <c r="S13" s="7"/>
      <c r="T13" s="7"/>
      <c r="U13" s="7"/>
      <c r="V13" s="7"/>
      <c r="W13" s="7"/>
      <c r="X13" s="7">
        <v>90</v>
      </c>
      <c r="Y13" s="7">
        <v>8</v>
      </c>
    </row>
    <row r="14" spans="1:25" ht="20.25" customHeight="1">
      <c r="A14" s="8">
        <v>5</v>
      </c>
      <c r="B14" s="18" t="s">
        <v>79</v>
      </c>
      <c r="C14" s="7"/>
      <c r="D14" s="7"/>
      <c r="E14" s="7"/>
      <c r="F14" s="7"/>
      <c r="G14" s="7"/>
      <c r="H14" s="7"/>
      <c r="I14" s="7"/>
      <c r="J14" s="7"/>
      <c r="K14" s="7"/>
      <c r="L14" s="7">
        <v>30</v>
      </c>
      <c r="M14" s="7">
        <v>2</v>
      </c>
      <c r="N14" s="7" t="s">
        <v>16</v>
      </c>
      <c r="O14" s="7"/>
      <c r="P14" s="7"/>
      <c r="Q14" s="7"/>
      <c r="R14" s="7"/>
      <c r="S14" s="7"/>
      <c r="T14" s="7"/>
      <c r="U14" s="7"/>
      <c r="V14" s="7"/>
      <c r="W14" s="7"/>
      <c r="X14" s="22">
        <v>30</v>
      </c>
      <c r="Y14" s="7">
        <v>2</v>
      </c>
    </row>
    <row r="15" spans="1:25" ht="25.5">
      <c r="A15" s="8">
        <v>6</v>
      </c>
      <c r="B15" s="13" t="s">
        <v>51</v>
      </c>
      <c r="C15" s="8">
        <v>4</v>
      </c>
      <c r="D15" s="8">
        <v>0</v>
      </c>
      <c r="E15" s="8" t="s">
        <v>18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3">
        <v>4</v>
      </c>
      <c r="Y15" s="8">
        <v>0</v>
      </c>
    </row>
    <row r="16" spans="1:25" ht="12.75">
      <c r="A16" s="10"/>
      <c r="B16" s="12" t="s">
        <v>26</v>
      </c>
      <c r="C16" s="5">
        <f>SUM(C10:C15)</f>
        <v>264</v>
      </c>
      <c r="D16" s="5">
        <f>SUM(D10:D15)</f>
        <v>28</v>
      </c>
      <c r="E16" s="11"/>
      <c r="F16" s="5">
        <v>0</v>
      </c>
      <c r="G16" s="5">
        <v>0</v>
      </c>
      <c r="H16" s="11"/>
      <c r="I16" s="5">
        <v>0</v>
      </c>
      <c r="J16" s="5">
        <v>0</v>
      </c>
      <c r="K16" s="11"/>
      <c r="L16" s="5">
        <f>SUM(L10:L15)</f>
        <v>105</v>
      </c>
      <c r="M16" s="5">
        <f>SUM(M10:M15)</f>
        <v>2</v>
      </c>
      <c r="N16" s="9"/>
      <c r="O16" s="7">
        <f>SUM(O10:O15)</f>
        <v>60</v>
      </c>
      <c r="P16" s="7">
        <f>SUM(P10:P15)</f>
        <v>0</v>
      </c>
      <c r="Q16" s="9"/>
      <c r="R16" s="7">
        <v>0</v>
      </c>
      <c r="S16" s="7">
        <f>SUM(S11:S15)</f>
        <v>0</v>
      </c>
      <c r="T16" s="9"/>
      <c r="U16" s="7">
        <v>0</v>
      </c>
      <c r="V16" s="7">
        <v>0</v>
      </c>
      <c r="W16" s="9"/>
      <c r="X16" s="22">
        <f>SUM(X10:X15)</f>
        <v>429</v>
      </c>
      <c r="Y16" s="7">
        <f>SUM(Y10:Y15)</f>
        <v>30</v>
      </c>
    </row>
    <row r="17" ht="13.5" thickBot="1">
      <c r="B17" s="2"/>
    </row>
    <row r="18" spans="1:25" ht="13.5" thickBot="1">
      <c r="A18" s="56" t="s">
        <v>31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ht="24" customHeight="1" thickBot="1">
      <c r="A19" s="55" t="s">
        <v>7</v>
      </c>
      <c r="B19" s="54" t="s">
        <v>1</v>
      </c>
      <c r="C19" s="54" t="s">
        <v>5</v>
      </c>
      <c r="D19" s="54"/>
      <c r="E19" s="54"/>
      <c r="F19" s="53" t="s">
        <v>49</v>
      </c>
      <c r="G19" s="54"/>
      <c r="H19" s="54"/>
      <c r="I19" s="54" t="s">
        <v>6</v>
      </c>
      <c r="J19" s="54"/>
      <c r="K19" s="54"/>
      <c r="L19" s="53" t="s">
        <v>10</v>
      </c>
      <c r="M19" s="53"/>
      <c r="N19" s="53"/>
      <c r="O19" s="53" t="s">
        <v>37</v>
      </c>
      <c r="P19" s="53"/>
      <c r="Q19" s="53"/>
      <c r="R19" s="53" t="s">
        <v>39</v>
      </c>
      <c r="S19" s="53"/>
      <c r="T19" s="53"/>
      <c r="U19" s="53" t="s">
        <v>38</v>
      </c>
      <c r="V19" s="53"/>
      <c r="W19" s="53"/>
      <c r="X19" s="54" t="s">
        <v>4</v>
      </c>
      <c r="Y19" s="54"/>
    </row>
    <row r="20" spans="1:25" ht="81" thickBot="1">
      <c r="A20" s="55"/>
      <c r="B20" s="54"/>
      <c r="C20" s="6" t="s">
        <v>8</v>
      </c>
      <c r="D20" s="6" t="s">
        <v>9</v>
      </c>
      <c r="E20" s="6" t="s">
        <v>2</v>
      </c>
      <c r="F20" s="6" t="s">
        <v>8</v>
      </c>
      <c r="G20" s="6" t="s">
        <v>9</v>
      </c>
      <c r="H20" s="6" t="s">
        <v>2</v>
      </c>
      <c r="I20" s="6" t="s">
        <v>8</v>
      </c>
      <c r="J20" s="6" t="s">
        <v>9</v>
      </c>
      <c r="K20" s="6" t="s">
        <v>2</v>
      </c>
      <c r="L20" s="6" t="s">
        <v>8</v>
      </c>
      <c r="M20" s="6" t="s">
        <v>9</v>
      </c>
      <c r="N20" s="6" t="s">
        <v>2</v>
      </c>
      <c r="O20" s="6" t="s">
        <v>8</v>
      </c>
      <c r="P20" s="6" t="s">
        <v>9</v>
      </c>
      <c r="Q20" s="6" t="s">
        <v>2</v>
      </c>
      <c r="R20" s="6" t="s">
        <v>8</v>
      </c>
      <c r="S20" s="6" t="s">
        <v>9</v>
      </c>
      <c r="T20" s="6" t="s">
        <v>2</v>
      </c>
      <c r="U20" s="6" t="s">
        <v>8</v>
      </c>
      <c r="V20" s="6" t="s">
        <v>9</v>
      </c>
      <c r="W20" s="6" t="s">
        <v>2</v>
      </c>
      <c r="X20" s="6" t="s">
        <v>11</v>
      </c>
      <c r="Y20" s="6" t="s">
        <v>12</v>
      </c>
    </row>
    <row r="21" spans="1:25" ht="25.5">
      <c r="A21" s="7">
        <v>1</v>
      </c>
      <c r="B21" s="13" t="s">
        <v>80</v>
      </c>
      <c r="C21" s="8">
        <v>20</v>
      </c>
      <c r="D21" s="8">
        <v>3</v>
      </c>
      <c r="E21" s="8" t="s">
        <v>16</v>
      </c>
      <c r="F21" s="8"/>
      <c r="G21" s="8"/>
      <c r="H21" s="8"/>
      <c r="I21" s="8"/>
      <c r="J21" s="8"/>
      <c r="K21" s="8"/>
      <c r="L21" s="8">
        <v>15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35</v>
      </c>
      <c r="Y21" s="8">
        <v>3</v>
      </c>
    </row>
    <row r="22" spans="1:25" ht="25.5">
      <c r="A22" s="7">
        <v>2</v>
      </c>
      <c r="B22" s="13" t="s">
        <v>44</v>
      </c>
      <c r="C22" s="8">
        <v>110</v>
      </c>
      <c r="D22" s="8">
        <v>8</v>
      </c>
      <c r="E22" s="8" t="s">
        <v>14</v>
      </c>
      <c r="F22" s="8"/>
      <c r="G22" s="8"/>
      <c r="H22" s="8"/>
      <c r="I22" s="8"/>
      <c r="J22" s="8"/>
      <c r="K22" s="8"/>
      <c r="L22" s="8">
        <v>30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140</v>
      </c>
      <c r="Y22" s="8">
        <v>8</v>
      </c>
    </row>
    <row r="23" spans="1:25" ht="25.5">
      <c r="A23" s="7">
        <v>3</v>
      </c>
      <c r="B23" s="13" t="s">
        <v>52</v>
      </c>
      <c r="C23" s="8">
        <v>110</v>
      </c>
      <c r="D23" s="8">
        <v>8</v>
      </c>
      <c r="E23" s="8" t="s">
        <v>14</v>
      </c>
      <c r="F23" s="8"/>
      <c r="G23" s="8"/>
      <c r="H23" s="8"/>
      <c r="I23" s="8"/>
      <c r="J23" s="8"/>
      <c r="K23" s="8"/>
      <c r="L23" s="8">
        <v>30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140</v>
      </c>
      <c r="Y23" s="8">
        <v>8</v>
      </c>
    </row>
    <row r="24" spans="1:25" ht="17.25" customHeight="1">
      <c r="A24" s="7">
        <v>4</v>
      </c>
      <c r="B24" s="13" t="s">
        <v>81</v>
      </c>
      <c r="C24" s="8">
        <v>30</v>
      </c>
      <c r="D24" s="8">
        <v>5</v>
      </c>
      <c r="E24" s="8" t="s">
        <v>14</v>
      </c>
      <c r="F24" s="8"/>
      <c r="G24" s="8"/>
      <c r="H24" s="8"/>
      <c r="I24" s="8"/>
      <c r="J24" s="8"/>
      <c r="K24" s="8"/>
      <c r="L24" s="3"/>
      <c r="M24" s="3"/>
      <c r="O24" s="8">
        <v>40</v>
      </c>
      <c r="P24" s="8"/>
      <c r="Q24" s="8"/>
      <c r="R24" s="8"/>
      <c r="S24" s="8"/>
      <c r="T24" s="8"/>
      <c r="U24" s="8"/>
      <c r="V24" s="8"/>
      <c r="W24" s="8"/>
      <c r="X24" s="8">
        <v>70</v>
      </c>
      <c r="Y24" s="8">
        <v>5</v>
      </c>
    </row>
    <row r="25" spans="1:25" ht="12.75">
      <c r="A25" s="7">
        <v>5</v>
      </c>
      <c r="B25" s="18" t="s">
        <v>82</v>
      </c>
      <c r="C25" s="8"/>
      <c r="D25" s="8"/>
      <c r="E25" s="8"/>
      <c r="F25" s="8"/>
      <c r="G25" s="8"/>
      <c r="H25" s="8"/>
      <c r="I25" s="8"/>
      <c r="J25" s="8"/>
      <c r="K25" s="8"/>
      <c r="L25" s="8">
        <v>30</v>
      </c>
      <c r="M25" s="8">
        <v>2</v>
      </c>
      <c r="N25" s="8" t="s">
        <v>16</v>
      </c>
      <c r="O25" s="8"/>
      <c r="P25" s="8"/>
      <c r="Q25" s="8"/>
      <c r="R25" s="8"/>
      <c r="S25" s="8"/>
      <c r="T25" s="8"/>
      <c r="U25" s="8"/>
      <c r="V25" s="8"/>
      <c r="W25" s="8"/>
      <c r="X25" s="8">
        <v>30</v>
      </c>
      <c r="Y25" s="8">
        <v>2</v>
      </c>
    </row>
    <row r="26" spans="1:25" ht="38.25">
      <c r="A26" s="8">
        <v>6</v>
      </c>
      <c r="B26" s="13" t="s">
        <v>45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30</v>
      </c>
      <c r="V26" s="8">
        <v>2</v>
      </c>
      <c r="W26" s="8" t="s">
        <v>16</v>
      </c>
      <c r="X26" s="8">
        <v>30</v>
      </c>
      <c r="Y26" s="8">
        <v>2</v>
      </c>
    </row>
    <row r="27" spans="1:25" ht="38.25">
      <c r="A27" s="8">
        <v>7</v>
      </c>
      <c r="B27" s="13" t="s">
        <v>46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v>30</v>
      </c>
      <c r="V27" s="8">
        <v>2</v>
      </c>
      <c r="W27" s="7" t="s">
        <v>16</v>
      </c>
      <c r="X27" s="7">
        <v>30</v>
      </c>
      <c r="Y27" s="8">
        <v>2</v>
      </c>
    </row>
    <row r="28" spans="1:25" ht="12.75">
      <c r="A28" s="10"/>
      <c r="B28" s="12" t="s">
        <v>26</v>
      </c>
      <c r="C28" s="5">
        <f>SUM(C21:C27)</f>
        <v>270</v>
      </c>
      <c r="D28" s="5">
        <f>SUM(D21:D27)</f>
        <v>24</v>
      </c>
      <c r="E28" s="11"/>
      <c r="F28" s="5">
        <v>0</v>
      </c>
      <c r="G28" s="5">
        <v>0</v>
      </c>
      <c r="H28" s="11"/>
      <c r="I28" s="5">
        <v>0</v>
      </c>
      <c r="J28" s="5">
        <v>0</v>
      </c>
      <c r="K28" s="11"/>
      <c r="L28" s="5">
        <f>SUM(L21:L27)</f>
        <v>105</v>
      </c>
      <c r="M28" s="5">
        <f>SUM(M21:M27)</f>
        <v>2</v>
      </c>
      <c r="N28" s="9"/>
      <c r="O28" s="7">
        <v>40</v>
      </c>
      <c r="P28" s="7">
        <v>0</v>
      </c>
      <c r="Q28" s="9"/>
      <c r="R28" s="7">
        <v>0</v>
      </c>
      <c r="S28" s="7">
        <v>0</v>
      </c>
      <c r="T28" s="9"/>
      <c r="U28" s="7">
        <v>60</v>
      </c>
      <c r="V28" s="7">
        <f>SUM(V21:V27)</f>
        <v>4</v>
      </c>
      <c r="W28" s="9"/>
      <c r="X28" s="7">
        <f>SUM(X21:X27)</f>
        <v>475</v>
      </c>
      <c r="Y28" s="7">
        <f>SUM(Y21:Y27)</f>
        <v>30</v>
      </c>
    </row>
    <row r="29" ht="12.75">
      <c r="B29" s="2"/>
    </row>
    <row r="30" spans="2:29" ht="12.75">
      <c r="B30" s="4" t="s">
        <v>27</v>
      </c>
      <c r="C30" s="3">
        <f>C28+C16</f>
        <v>534</v>
      </c>
      <c r="D30" s="50">
        <f>(D28+D16)</f>
        <v>52</v>
      </c>
      <c r="E30" s="14"/>
      <c r="F30" s="1">
        <v>0</v>
      </c>
      <c r="G30" s="1">
        <v>0</v>
      </c>
      <c r="H30" s="14"/>
      <c r="I30" s="1">
        <v>0</v>
      </c>
      <c r="J30" s="1">
        <v>0</v>
      </c>
      <c r="K30" s="14"/>
      <c r="L30" s="1">
        <f>L28+L16</f>
        <v>210</v>
      </c>
      <c r="M30" s="1">
        <f>(M28+M16)</f>
        <v>4</v>
      </c>
      <c r="N30" s="14"/>
      <c r="O30" s="1">
        <f>O28+O16</f>
        <v>100</v>
      </c>
      <c r="P30" s="1">
        <v>0</v>
      </c>
      <c r="Q30" s="14"/>
      <c r="R30" s="1">
        <v>0</v>
      </c>
      <c r="S30" s="1">
        <v>0</v>
      </c>
      <c r="T30" s="14"/>
      <c r="U30" s="1">
        <v>60</v>
      </c>
      <c r="V30" s="1">
        <v>0.04</v>
      </c>
      <c r="W30" s="14"/>
      <c r="X30" s="1">
        <f>(X28+X16)</f>
        <v>904</v>
      </c>
      <c r="Y30" s="1">
        <f>Y28+Y16</f>
        <v>60</v>
      </c>
      <c r="Z30" s="43"/>
      <c r="AA30" s="51" t="s">
        <v>94</v>
      </c>
      <c r="AB30" s="51" t="s">
        <v>95</v>
      </c>
      <c r="AC30" s="43"/>
    </row>
    <row r="31" ht="13.5" thickBot="1">
      <c r="B31" s="2"/>
    </row>
    <row r="32" spans="1:25" ht="13.5" thickBo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24" customHeight="1" thickBot="1">
      <c r="A33" s="55" t="s">
        <v>7</v>
      </c>
      <c r="B33" s="54" t="s">
        <v>1</v>
      </c>
      <c r="C33" s="54" t="s">
        <v>5</v>
      </c>
      <c r="D33" s="54"/>
      <c r="E33" s="54"/>
      <c r="F33" s="53" t="s">
        <v>49</v>
      </c>
      <c r="G33" s="54"/>
      <c r="H33" s="54"/>
      <c r="I33" s="54" t="s">
        <v>6</v>
      </c>
      <c r="J33" s="54"/>
      <c r="K33" s="54"/>
      <c r="L33" s="53" t="s">
        <v>10</v>
      </c>
      <c r="M33" s="53"/>
      <c r="N33" s="53"/>
      <c r="O33" s="53" t="s">
        <v>37</v>
      </c>
      <c r="P33" s="53"/>
      <c r="Q33" s="53"/>
      <c r="R33" s="53" t="s">
        <v>39</v>
      </c>
      <c r="S33" s="53"/>
      <c r="T33" s="53"/>
      <c r="U33" s="53" t="s">
        <v>38</v>
      </c>
      <c r="V33" s="53"/>
      <c r="W33" s="53"/>
      <c r="X33" s="54" t="s">
        <v>4</v>
      </c>
      <c r="Y33" s="54"/>
    </row>
    <row r="34" spans="1:25" ht="81" thickBot="1">
      <c r="A34" s="55"/>
      <c r="B34" s="54"/>
      <c r="C34" s="6" t="s">
        <v>8</v>
      </c>
      <c r="D34" s="6" t="s">
        <v>9</v>
      </c>
      <c r="E34" s="6" t="s">
        <v>2</v>
      </c>
      <c r="F34" s="6" t="s">
        <v>8</v>
      </c>
      <c r="G34" s="6" t="s">
        <v>9</v>
      </c>
      <c r="H34" s="6" t="s">
        <v>2</v>
      </c>
      <c r="I34" s="6" t="s">
        <v>8</v>
      </c>
      <c r="J34" s="6" t="s">
        <v>9</v>
      </c>
      <c r="K34" s="6" t="s">
        <v>2</v>
      </c>
      <c r="L34" s="6" t="s">
        <v>8</v>
      </c>
      <c r="M34" s="6" t="s">
        <v>9</v>
      </c>
      <c r="N34" s="6" t="s">
        <v>2</v>
      </c>
      <c r="O34" s="6" t="s">
        <v>8</v>
      </c>
      <c r="P34" s="6" t="s">
        <v>9</v>
      </c>
      <c r="Q34" s="6" t="s">
        <v>2</v>
      </c>
      <c r="R34" s="6" t="s">
        <v>8</v>
      </c>
      <c r="S34" s="6" t="s">
        <v>9</v>
      </c>
      <c r="T34" s="6" t="s">
        <v>2</v>
      </c>
      <c r="U34" s="6" t="s">
        <v>8</v>
      </c>
      <c r="V34" s="6" t="s">
        <v>9</v>
      </c>
      <c r="W34" s="6" t="s">
        <v>2</v>
      </c>
      <c r="X34" s="6" t="s">
        <v>11</v>
      </c>
      <c r="Y34" s="6" t="s">
        <v>12</v>
      </c>
    </row>
    <row r="35" spans="1:25" ht="38.25">
      <c r="A35" s="25">
        <v>1</v>
      </c>
      <c r="B35" s="26" t="s">
        <v>54</v>
      </c>
      <c r="C35" s="25">
        <v>120</v>
      </c>
      <c r="D35" s="25">
        <v>6</v>
      </c>
      <c r="E35" s="25" t="s">
        <v>14</v>
      </c>
      <c r="F35" s="25"/>
      <c r="G35" s="25"/>
      <c r="H35" s="25"/>
      <c r="I35" s="25"/>
      <c r="J35" s="25"/>
      <c r="K35" s="25"/>
      <c r="L35" s="25"/>
      <c r="M35" s="25"/>
      <c r="N35" s="25"/>
      <c r="O35" s="25">
        <v>20</v>
      </c>
      <c r="P35" s="25"/>
      <c r="Q35" s="25"/>
      <c r="R35" s="25"/>
      <c r="S35" s="25"/>
      <c r="T35" s="25"/>
      <c r="U35" s="25"/>
      <c r="V35" s="25"/>
      <c r="W35" s="25"/>
      <c r="X35" s="25">
        <v>140</v>
      </c>
      <c r="Y35" s="25">
        <v>6</v>
      </c>
    </row>
    <row r="36" spans="1:25" ht="38.25">
      <c r="A36" s="8">
        <v>2</v>
      </c>
      <c r="B36" s="13" t="s">
        <v>73</v>
      </c>
      <c r="C36" s="25">
        <v>60</v>
      </c>
      <c r="D36" s="25">
        <v>3</v>
      </c>
      <c r="E36" s="25" t="s">
        <v>14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60</v>
      </c>
      <c r="Y36" s="27">
        <v>3</v>
      </c>
    </row>
    <row r="37" spans="1:25" ht="38.25">
      <c r="A37" s="8">
        <v>3</v>
      </c>
      <c r="B37" s="13" t="s">
        <v>65</v>
      </c>
      <c r="C37" s="8">
        <v>60</v>
      </c>
      <c r="D37" s="8">
        <v>4</v>
      </c>
      <c r="E37" s="8" t="s">
        <v>14</v>
      </c>
      <c r="F37" s="8"/>
      <c r="G37" s="8"/>
      <c r="H37" s="8"/>
      <c r="I37" s="8"/>
      <c r="J37" s="8"/>
      <c r="K37" s="8"/>
      <c r="L37" s="8"/>
      <c r="M37" s="8"/>
      <c r="N37" s="8"/>
      <c r="O37" s="8">
        <v>15</v>
      </c>
      <c r="P37" s="8"/>
      <c r="Q37" s="8"/>
      <c r="R37" s="8"/>
      <c r="S37" s="8"/>
      <c r="T37" s="8"/>
      <c r="U37" s="8"/>
      <c r="V37" s="8"/>
      <c r="W37" s="8"/>
      <c r="X37" s="8">
        <v>75</v>
      </c>
      <c r="Y37" s="8">
        <v>4</v>
      </c>
    </row>
    <row r="38" spans="1:25" ht="25.5">
      <c r="A38" s="8">
        <v>4</v>
      </c>
      <c r="B38" s="13" t="s">
        <v>61</v>
      </c>
      <c r="C38" s="8"/>
      <c r="D38" s="8"/>
      <c r="E38" s="8"/>
      <c r="F38" s="8"/>
      <c r="G38" s="8"/>
      <c r="H38" s="8"/>
      <c r="I38" s="8"/>
      <c r="J38" s="8"/>
      <c r="K38" s="8"/>
      <c r="L38" s="8">
        <v>30</v>
      </c>
      <c r="M38" s="8">
        <v>4</v>
      </c>
      <c r="N38" s="8" t="s">
        <v>16</v>
      </c>
      <c r="O38" s="8">
        <v>20</v>
      </c>
      <c r="P38" s="8"/>
      <c r="Q38" s="8"/>
      <c r="R38" s="8"/>
      <c r="S38" s="8"/>
      <c r="T38" s="8"/>
      <c r="U38" s="8"/>
      <c r="V38" s="8"/>
      <c r="W38" s="8"/>
      <c r="X38" s="8">
        <v>50</v>
      </c>
      <c r="Y38" s="8">
        <v>4</v>
      </c>
    </row>
    <row r="39" spans="1:25" ht="16.5" customHeight="1">
      <c r="A39" s="8">
        <v>5</v>
      </c>
      <c r="B39" s="13" t="s">
        <v>86</v>
      </c>
      <c r="C39" s="8">
        <v>45</v>
      </c>
      <c r="D39" s="8">
        <v>8</v>
      </c>
      <c r="E39" s="8" t="s">
        <v>16</v>
      </c>
      <c r="F39" s="8"/>
      <c r="G39" s="8"/>
      <c r="H39" s="8"/>
      <c r="I39" s="8"/>
      <c r="J39" s="8"/>
      <c r="K39" s="8"/>
      <c r="L39" s="8">
        <v>15</v>
      </c>
      <c r="M39" s="24"/>
      <c r="N39" s="8"/>
      <c r="O39" s="8">
        <v>60</v>
      </c>
      <c r="P39" s="8"/>
      <c r="Q39" s="8"/>
      <c r="R39" s="8"/>
      <c r="S39" s="8"/>
      <c r="T39" s="8"/>
      <c r="U39" s="8"/>
      <c r="V39" s="8"/>
      <c r="W39" s="8"/>
      <c r="X39" s="8">
        <v>120</v>
      </c>
      <c r="Y39" s="8">
        <v>8</v>
      </c>
    </row>
    <row r="40" spans="1:26" ht="20.25" customHeight="1">
      <c r="A40" s="8">
        <v>6</v>
      </c>
      <c r="B40" s="13" t="s">
        <v>55</v>
      </c>
      <c r="C40" s="8"/>
      <c r="D40" s="8"/>
      <c r="E40" s="8"/>
      <c r="F40" s="8"/>
      <c r="G40" s="8"/>
      <c r="H40" s="8"/>
      <c r="I40" s="8"/>
      <c r="J40" s="8"/>
      <c r="K40" s="8"/>
      <c r="L40" s="8">
        <v>30</v>
      </c>
      <c r="M40" s="8">
        <v>3</v>
      </c>
      <c r="N40" s="8" t="s">
        <v>16</v>
      </c>
      <c r="O40" s="8"/>
      <c r="P40" s="8"/>
      <c r="Q40" s="8"/>
      <c r="R40" s="8"/>
      <c r="S40" s="8"/>
      <c r="T40" s="8"/>
      <c r="U40" s="8"/>
      <c r="V40" s="8"/>
      <c r="W40" s="8"/>
      <c r="X40" s="8">
        <v>30</v>
      </c>
      <c r="Y40" s="8">
        <v>3</v>
      </c>
      <c r="Z40" s="41"/>
    </row>
    <row r="41" spans="1:25" ht="12.75">
      <c r="A41" s="8">
        <v>7</v>
      </c>
      <c r="B41" s="18" t="s">
        <v>83</v>
      </c>
      <c r="C41" s="8"/>
      <c r="D41" s="8"/>
      <c r="E41" s="8"/>
      <c r="F41" s="8"/>
      <c r="G41" s="8"/>
      <c r="H41" s="8"/>
      <c r="I41" s="8"/>
      <c r="J41" s="8"/>
      <c r="K41" s="8"/>
      <c r="L41" s="8">
        <v>30</v>
      </c>
      <c r="M41" s="8">
        <v>2</v>
      </c>
      <c r="N41" s="8" t="s">
        <v>16</v>
      </c>
      <c r="O41" s="8"/>
      <c r="P41" s="8"/>
      <c r="Q41" s="8"/>
      <c r="R41" s="8"/>
      <c r="S41" s="8"/>
      <c r="T41" s="8"/>
      <c r="U41" s="8"/>
      <c r="V41" s="8"/>
      <c r="W41" s="8"/>
      <c r="X41" s="8">
        <v>30</v>
      </c>
      <c r="Y41" s="8">
        <v>2</v>
      </c>
    </row>
    <row r="42" spans="1:25" ht="12.75">
      <c r="A42" s="8">
        <v>8</v>
      </c>
      <c r="B42" s="13" t="s">
        <v>47</v>
      </c>
      <c r="C42" s="8"/>
      <c r="D42" s="8"/>
      <c r="E42" s="8"/>
      <c r="F42" s="8"/>
      <c r="G42" s="8"/>
      <c r="H42" s="8"/>
      <c r="I42" s="8"/>
      <c r="J42" s="8"/>
      <c r="K42" s="8"/>
      <c r="L42" s="8">
        <v>60</v>
      </c>
      <c r="M42" s="8">
        <v>0</v>
      </c>
      <c r="N42" s="8" t="s">
        <v>18</v>
      </c>
      <c r="O42" s="8"/>
      <c r="P42" s="8"/>
      <c r="Q42" s="8"/>
      <c r="R42" s="8"/>
      <c r="S42" s="8"/>
      <c r="T42" s="8"/>
      <c r="U42" s="8"/>
      <c r="V42" s="8"/>
      <c r="W42" s="8"/>
      <c r="X42" s="8">
        <v>60</v>
      </c>
      <c r="Y42" s="8">
        <v>0</v>
      </c>
    </row>
    <row r="43" spans="1:25" ht="12.75">
      <c r="A43" s="10"/>
      <c r="B43" s="12" t="s">
        <v>26</v>
      </c>
      <c r="C43" s="5">
        <f>SUM(C35:C42)</f>
        <v>285</v>
      </c>
      <c r="D43" s="5">
        <f>SUM(D35:D42)</f>
        <v>21</v>
      </c>
      <c r="E43" s="11"/>
      <c r="F43" s="5">
        <v>0</v>
      </c>
      <c r="G43" s="5">
        <v>0</v>
      </c>
      <c r="H43" s="11"/>
      <c r="I43" s="5">
        <v>0</v>
      </c>
      <c r="J43" s="5">
        <v>0</v>
      </c>
      <c r="K43" s="11"/>
      <c r="L43" s="5">
        <f>SUM(L35:L42)</f>
        <v>165</v>
      </c>
      <c r="M43" s="5">
        <f>SUM(M35:M42)</f>
        <v>9</v>
      </c>
      <c r="N43" s="9"/>
      <c r="O43" s="7">
        <f>SUM(O35:O42)</f>
        <v>115</v>
      </c>
      <c r="P43" s="7">
        <v>0</v>
      </c>
      <c r="Q43" s="9"/>
      <c r="R43" s="7">
        <v>0</v>
      </c>
      <c r="S43" s="7">
        <v>0</v>
      </c>
      <c r="T43" s="9"/>
      <c r="U43" s="7">
        <v>0</v>
      </c>
      <c r="V43" s="7">
        <v>0</v>
      </c>
      <c r="W43" s="9"/>
      <c r="X43" s="7">
        <f>SUM(X35:X42)</f>
        <v>565</v>
      </c>
      <c r="Y43" s="7">
        <f>SUM(Y35:Y42)</f>
        <v>30</v>
      </c>
    </row>
    <row r="44" ht="13.5" thickBot="1">
      <c r="B44" s="2"/>
    </row>
    <row r="45" spans="1:25" ht="13.5" thickBot="1">
      <c r="A45" s="56" t="s">
        <v>33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38.25" customHeight="1" thickBot="1">
      <c r="A46" s="55" t="s">
        <v>7</v>
      </c>
      <c r="B46" s="54" t="s">
        <v>1</v>
      </c>
      <c r="C46" s="54" t="s">
        <v>5</v>
      </c>
      <c r="D46" s="54"/>
      <c r="E46" s="54"/>
      <c r="F46" s="53" t="s">
        <v>49</v>
      </c>
      <c r="G46" s="54"/>
      <c r="H46" s="54"/>
      <c r="I46" s="54" t="s">
        <v>6</v>
      </c>
      <c r="J46" s="54"/>
      <c r="K46" s="54"/>
      <c r="L46" s="53" t="s">
        <v>10</v>
      </c>
      <c r="M46" s="53"/>
      <c r="N46" s="53"/>
      <c r="O46" s="53" t="s">
        <v>37</v>
      </c>
      <c r="P46" s="53"/>
      <c r="Q46" s="53"/>
      <c r="R46" s="53" t="s">
        <v>39</v>
      </c>
      <c r="S46" s="53"/>
      <c r="T46" s="53"/>
      <c r="U46" s="53" t="s">
        <v>38</v>
      </c>
      <c r="V46" s="53"/>
      <c r="W46" s="53"/>
      <c r="X46" s="54" t="s">
        <v>4</v>
      </c>
      <c r="Y46" s="54"/>
    </row>
    <row r="47" spans="1:25" ht="81" thickBot="1">
      <c r="A47" s="55"/>
      <c r="B47" s="54"/>
      <c r="C47" s="6" t="s">
        <v>8</v>
      </c>
      <c r="D47" s="6" t="s">
        <v>9</v>
      </c>
      <c r="E47" s="6" t="s">
        <v>2</v>
      </c>
      <c r="F47" s="6" t="s">
        <v>8</v>
      </c>
      <c r="G47" s="6" t="s">
        <v>9</v>
      </c>
      <c r="H47" s="6" t="s">
        <v>2</v>
      </c>
      <c r="I47" s="6" t="s">
        <v>8</v>
      </c>
      <c r="J47" s="6" t="s">
        <v>9</v>
      </c>
      <c r="K47" s="6" t="s">
        <v>2</v>
      </c>
      <c r="L47" s="6" t="s">
        <v>8</v>
      </c>
      <c r="M47" s="6" t="s">
        <v>9</v>
      </c>
      <c r="N47" s="6" t="s">
        <v>2</v>
      </c>
      <c r="O47" s="6" t="s">
        <v>8</v>
      </c>
      <c r="P47" s="6" t="s">
        <v>9</v>
      </c>
      <c r="Q47" s="6" t="s">
        <v>2</v>
      </c>
      <c r="R47" s="6" t="s">
        <v>8</v>
      </c>
      <c r="S47" s="6" t="s">
        <v>9</v>
      </c>
      <c r="T47" s="6" t="s">
        <v>2</v>
      </c>
      <c r="U47" s="6" t="s">
        <v>8</v>
      </c>
      <c r="V47" s="6" t="s">
        <v>9</v>
      </c>
      <c r="W47" s="6" t="s">
        <v>2</v>
      </c>
      <c r="X47" s="6" t="s">
        <v>11</v>
      </c>
      <c r="Y47" s="6" t="s">
        <v>12</v>
      </c>
    </row>
    <row r="48" spans="1:25" ht="12.75">
      <c r="A48" s="8">
        <v>1</v>
      </c>
      <c r="B48" s="36" t="s">
        <v>68</v>
      </c>
      <c r="C48" s="8">
        <v>30</v>
      </c>
      <c r="D48" s="8">
        <v>4</v>
      </c>
      <c r="E48" s="8" t="s">
        <v>14</v>
      </c>
      <c r="F48" s="8"/>
      <c r="G48" s="8"/>
      <c r="H48" s="8"/>
      <c r="I48" s="8"/>
      <c r="J48" s="8"/>
      <c r="K48" s="8"/>
      <c r="L48" s="8">
        <v>20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50</v>
      </c>
      <c r="Y48" s="8">
        <v>4</v>
      </c>
    </row>
    <row r="49" spans="1:25" ht="25.5" customHeight="1">
      <c r="A49" s="8">
        <v>2</v>
      </c>
      <c r="B49" s="19" t="s">
        <v>71</v>
      </c>
      <c r="C49" s="38">
        <v>30</v>
      </c>
      <c r="D49" s="38">
        <v>3</v>
      </c>
      <c r="E49" s="38" t="s">
        <v>14</v>
      </c>
      <c r="F49" s="38"/>
      <c r="G49" s="38"/>
      <c r="H49" s="38"/>
      <c r="I49" s="38"/>
      <c r="J49" s="38"/>
      <c r="K49" s="38"/>
      <c r="L49" s="38">
        <v>10</v>
      </c>
      <c r="M49" s="38"/>
      <c r="N49" s="38"/>
      <c r="O49" s="40"/>
      <c r="P49" s="40"/>
      <c r="Q49" s="40"/>
      <c r="R49" s="38"/>
      <c r="S49" s="38"/>
      <c r="T49" s="38"/>
      <c r="U49" s="38"/>
      <c r="V49" s="38"/>
      <c r="W49" s="38"/>
      <c r="X49" s="38">
        <v>40</v>
      </c>
      <c r="Y49" s="38">
        <v>3</v>
      </c>
    </row>
    <row r="50" spans="1:27" s="21" customFormat="1" ht="12.75">
      <c r="A50" s="8">
        <v>4</v>
      </c>
      <c r="B50" s="37" t="s">
        <v>59</v>
      </c>
      <c r="C50" s="38">
        <v>30</v>
      </c>
      <c r="D50" s="38">
        <v>2</v>
      </c>
      <c r="E50" s="38" t="s">
        <v>16</v>
      </c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8">
        <v>30</v>
      </c>
      <c r="Y50" s="38">
        <v>2</v>
      </c>
      <c r="AA50" s="20"/>
    </row>
    <row r="51" spans="1:25" s="21" customFormat="1" ht="12.75">
      <c r="A51" s="8">
        <v>5</v>
      </c>
      <c r="B51" s="37" t="s">
        <v>63</v>
      </c>
      <c r="C51" s="38">
        <v>30</v>
      </c>
      <c r="D51" s="38">
        <v>2</v>
      </c>
      <c r="E51" s="38" t="s">
        <v>16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8">
        <v>30</v>
      </c>
      <c r="Y51" s="38">
        <v>2</v>
      </c>
    </row>
    <row r="52" spans="1:25" s="21" customFormat="1" ht="12.75">
      <c r="A52" s="8">
        <v>6</v>
      </c>
      <c r="B52" s="37" t="s">
        <v>62</v>
      </c>
      <c r="C52" s="38">
        <v>30</v>
      </c>
      <c r="D52" s="38">
        <v>2</v>
      </c>
      <c r="E52" s="38" t="s">
        <v>16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8">
        <v>30</v>
      </c>
      <c r="Y52" s="38">
        <v>2</v>
      </c>
    </row>
    <row r="53" spans="1:25" ht="38.25">
      <c r="A53" s="8">
        <v>9</v>
      </c>
      <c r="B53" s="13" t="s">
        <v>56</v>
      </c>
      <c r="C53" s="8"/>
      <c r="D53" s="8"/>
      <c r="E53" s="8"/>
      <c r="F53" s="8"/>
      <c r="G53" s="8"/>
      <c r="H53" s="8"/>
      <c r="I53" s="8"/>
      <c r="J53" s="8"/>
      <c r="K53" s="8"/>
      <c r="L53" s="8">
        <v>90</v>
      </c>
      <c r="M53" s="8">
        <v>7</v>
      </c>
      <c r="N53" s="8" t="s">
        <v>16</v>
      </c>
      <c r="O53" s="8"/>
      <c r="P53" s="8"/>
      <c r="Q53" s="8"/>
      <c r="R53" s="8"/>
      <c r="S53" s="8"/>
      <c r="T53" s="8"/>
      <c r="U53" s="8"/>
      <c r="V53" s="8"/>
      <c r="W53" s="8"/>
      <c r="X53" s="8">
        <v>90</v>
      </c>
      <c r="Y53" s="8">
        <v>7</v>
      </c>
    </row>
    <row r="54" spans="1:25" ht="12.75">
      <c r="A54" s="8">
        <v>10</v>
      </c>
      <c r="B54" s="13" t="s">
        <v>87</v>
      </c>
      <c r="C54" s="8">
        <v>25</v>
      </c>
      <c r="D54" s="8">
        <v>6</v>
      </c>
      <c r="E54" s="8" t="s">
        <v>14</v>
      </c>
      <c r="F54" s="8"/>
      <c r="G54" s="8"/>
      <c r="H54" s="8"/>
      <c r="I54" s="8"/>
      <c r="J54" s="8"/>
      <c r="K54" s="8"/>
      <c r="L54" s="8">
        <v>15</v>
      </c>
      <c r="M54" s="8"/>
      <c r="N54" s="8"/>
      <c r="O54" s="8">
        <v>50</v>
      </c>
      <c r="P54" s="8"/>
      <c r="Q54" s="8"/>
      <c r="R54" s="8"/>
      <c r="S54" s="8"/>
      <c r="T54" s="8"/>
      <c r="U54" s="8"/>
      <c r="V54" s="8"/>
      <c r="W54" s="8"/>
      <c r="X54" s="8">
        <v>90</v>
      </c>
      <c r="Y54" s="8">
        <v>6</v>
      </c>
    </row>
    <row r="55" spans="1:25" ht="12.75">
      <c r="A55" s="8">
        <v>11</v>
      </c>
      <c r="B55" s="18" t="s">
        <v>84</v>
      </c>
      <c r="C55" s="8"/>
      <c r="D55" s="8"/>
      <c r="E55" s="8"/>
      <c r="F55" s="8"/>
      <c r="G55" s="8"/>
      <c r="H55" s="8"/>
      <c r="I55" s="8"/>
      <c r="J55" s="8"/>
      <c r="K55" s="8"/>
      <c r="L55" s="8">
        <v>30</v>
      </c>
      <c r="M55" s="8">
        <v>1</v>
      </c>
      <c r="N55" s="8" t="s">
        <v>16</v>
      </c>
      <c r="O55" s="8"/>
      <c r="P55" s="8"/>
      <c r="Q55" s="8"/>
      <c r="R55" s="8"/>
      <c r="S55" s="8"/>
      <c r="T55" s="8"/>
      <c r="U55" s="8"/>
      <c r="V55" s="8"/>
      <c r="W55" s="8"/>
      <c r="X55" s="8">
        <v>30</v>
      </c>
      <c r="Y55" s="8">
        <v>1</v>
      </c>
    </row>
    <row r="56" spans="1:25" ht="12.75">
      <c r="A56" s="8"/>
      <c r="B56" s="18" t="s">
        <v>85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>
        <v>1</v>
      </c>
      <c r="N56" s="8" t="s">
        <v>14</v>
      </c>
      <c r="O56" s="8"/>
      <c r="P56" s="8"/>
      <c r="Q56" s="8"/>
      <c r="R56" s="8"/>
      <c r="S56" s="8"/>
      <c r="T56" s="44"/>
      <c r="U56" s="8"/>
      <c r="V56" s="8"/>
      <c r="W56" s="8"/>
      <c r="X56" s="8"/>
      <c r="Y56" s="8">
        <v>1</v>
      </c>
    </row>
    <row r="57" spans="1:25" ht="38.25">
      <c r="A57" s="8">
        <v>12</v>
      </c>
      <c r="B57" s="13" t="s">
        <v>66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21"/>
      <c r="U57" s="8">
        <v>30</v>
      </c>
      <c r="V57" s="8">
        <v>2</v>
      </c>
      <c r="W57" s="8" t="s">
        <v>16</v>
      </c>
      <c r="X57" s="8">
        <v>30</v>
      </c>
      <c r="Y57" s="8">
        <v>2</v>
      </c>
    </row>
    <row r="58" spans="1:25" ht="12.75">
      <c r="A58" s="10"/>
      <c r="B58" s="12" t="s">
        <v>26</v>
      </c>
      <c r="C58" s="5">
        <f>SUM(C48:C57)</f>
        <v>175</v>
      </c>
      <c r="D58" s="5">
        <f>SUM(D48:D57)</f>
        <v>19</v>
      </c>
      <c r="E58" s="11"/>
      <c r="F58" s="5">
        <v>0</v>
      </c>
      <c r="G58" s="5">
        <v>0</v>
      </c>
      <c r="H58" s="11"/>
      <c r="I58" s="5">
        <v>0</v>
      </c>
      <c r="J58" s="5">
        <v>0</v>
      </c>
      <c r="K58" s="11"/>
      <c r="L58" s="5">
        <f>SUM(L48:L57)</f>
        <v>165</v>
      </c>
      <c r="M58" s="5">
        <f>SUM(M48:M57)</f>
        <v>9</v>
      </c>
      <c r="N58" s="9"/>
      <c r="O58" s="8">
        <f>SUM(O48:O57)</f>
        <v>50</v>
      </c>
      <c r="P58" s="7">
        <f>SUM(P48:P57)</f>
        <v>0</v>
      </c>
      <c r="Q58" s="9"/>
      <c r="R58" s="7">
        <v>0</v>
      </c>
      <c r="S58" s="7">
        <v>0</v>
      </c>
      <c r="T58" s="9"/>
      <c r="U58" s="7">
        <v>30</v>
      </c>
      <c r="V58" s="7">
        <v>2</v>
      </c>
      <c r="W58" s="9"/>
      <c r="X58" s="7">
        <f>SUM(X48:X57)</f>
        <v>420</v>
      </c>
      <c r="Y58" s="7">
        <f>SUM(Y48:Y57)</f>
        <v>30</v>
      </c>
    </row>
    <row r="59" spans="1:25" ht="12.75">
      <c r="A59" s="10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3.5" thickBot="1">
      <c r="A60" s="10"/>
      <c r="B60" s="16" t="s">
        <v>28</v>
      </c>
      <c r="C60" s="7">
        <f>C58+C43</f>
        <v>460</v>
      </c>
      <c r="D60" s="7">
        <f>D58+D43</f>
        <v>40</v>
      </c>
      <c r="E60" s="9"/>
      <c r="F60" s="7">
        <v>0</v>
      </c>
      <c r="G60" s="7">
        <v>0</v>
      </c>
      <c r="H60" s="9"/>
      <c r="I60" s="7">
        <v>0</v>
      </c>
      <c r="J60" s="7">
        <v>0</v>
      </c>
      <c r="K60" s="9"/>
      <c r="L60" s="7">
        <f>L58+L43</f>
        <v>330</v>
      </c>
      <c r="M60" s="7">
        <f>M58+M43</f>
        <v>18</v>
      </c>
      <c r="N60" s="9"/>
      <c r="O60" s="7">
        <f>O58+O43</f>
        <v>165</v>
      </c>
      <c r="P60" s="7">
        <f>P58+P43</f>
        <v>0</v>
      </c>
      <c r="Q60" s="9"/>
      <c r="R60" s="7">
        <v>0</v>
      </c>
      <c r="S60" s="7">
        <v>0</v>
      </c>
      <c r="T60" s="9"/>
      <c r="U60" s="7">
        <v>30</v>
      </c>
      <c r="V60" s="7">
        <f>V58+V43</f>
        <v>2</v>
      </c>
      <c r="W60" s="9"/>
      <c r="X60" s="7">
        <f>(X58+X43)</f>
        <v>985</v>
      </c>
      <c r="Y60" s="7">
        <f>Y58+Y43</f>
        <v>60</v>
      </c>
    </row>
    <row r="61" ht="13.5" thickBot="1">
      <c r="B61" s="2"/>
    </row>
    <row r="62" spans="1:25" ht="13.5" thickBot="1">
      <c r="A62" s="56" t="s">
        <v>34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26.25" customHeight="1" thickBot="1">
      <c r="A63" s="54" t="s">
        <v>7</v>
      </c>
      <c r="B63" s="54" t="s">
        <v>1</v>
      </c>
      <c r="C63" s="54" t="s">
        <v>5</v>
      </c>
      <c r="D63" s="54"/>
      <c r="E63" s="54"/>
      <c r="F63" s="53" t="s">
        <v>49</v>
      </c>
      <c r="G63" s="54"/>
      <c r="H63" s="54"/>
      <c r="I63" s="54" t="s">
        <v>6</v>
      </c>
      <c r="J63" s="54"/>
      <c r="K63" s="54"/>
      <c r="L63" s="53" t="s">
        <v>10</v>
      </c>
      <c r="M63" s="53"/>
      <c r="N63" s="53"/>
      <c r="O63" s="53" t="s">
        <v>37</v>
      </c>
      <c r="P63" s="53"/>
      <c r="Q63" s="53"/>
      <c r="R63" s="53" t="s">
        <v>39</v>
      </c>
      <c r="S63" s="53"/>
      <c r="T63" s="53"/>
      <c r="U63" s="53" t="s">
        <v>38</v>
      </c>
      <c r="V63" s="53"/>
      <c r="W63" s="53"/>
      <c r="X63" s="54" t="s">
        <v>4</v>
      </c>
      <c r="Y63" s="54"/>
    </row>
    <row r="64" spans="1:25" ht="81" thickBot="1">
      <c r="A64" s="54"/>
      <c r="B64" s="54"/>
      <c r="C64" s="6" t="s">
        <v>8</v>
      </c>
      <c r="D64" s="6" t="s">
        <v>9</v>
      </c>
      <c r="E64" s="6" t="s">
        <v>2</v>
      </c>
      <c r="F64" s="6" t="s">
        <v>8</v>
      </c>
      <c r="G64" s="6" t="s">
        <v>9</v>
      </c>
      <c r="H64" s="6" t="s">
        <v>2</v>
      </c>
      <c r="I64" s="6" t="s">
        <v>8</v>
      </c>
      <c r="J64" s="6" t="s">
        <v>9</v>
      </c>
      <c r="K64" s="6" t="s">
        <v>2</v>
      </c>
      <c r="L64" s="6" t="s">
        <v>8</v>
      </c>
      <c r="M64" s="6" t="s">
        <v>9</v>
      </c>
      <c r="N64" s="6" t="s">
        <v>2</v>
      </c>
      <c r="O64" s="6" t="s">
        <v>8</v>
      </c>
      <c r="P64" s="6" t="s">
        <v>9</v>
      </c>
      <c r="Q64" s="6" t="s">
        <v>2</v>
      </c>
      <c r="R64" s="6" t="s">
        <v>8</v>
      </c>
      <c r="S64" s="6" t="s">
        <v>9</v>
      </c>
      <c r="T64" s="6" t="s">
        <v>2</v>
      </c>
      <c r="U64" s="6" t="s">
        <v>8</v>
      </c>
      <c r="V64" s="6" t="s">
        <v>9</v>
      </c>
      <c r="W64" s="6" t="s">
        <v>2</v>
      </c>
      <c r="X64" s="6" t="s">
        <v>11</v>
      </c>
      <c r="Y64" s="6" t="s">
        <v>12</v>
      </c>
    </row>
    <row r="65" spans="1:25" ht="12.75">
      <c r="A65" s="7">
        <v>1</v>
      </c>
      <c r="B65" s="13" t="s">
        <v>57</v>
      </c>
      <c r="C65" s="8"/>
      <c r="D65" s="8"/>
      <c r="E65" s="8"/>
      <c r="F65" s="8"/>
      <c r="G65" s="8"/>
      <c r="H65" s="8"/>
      <c r="I65" s="8"/>
      <c r="J65" s="8"/>
      <c r="K65" s="8"/>
      <c r="L65" s="8">
        <v>120</v>
      </c>
      <c r="M65" s="8">
        <v>8</v>
      </c>
      <c r="N65" s="8" t="s">
        <v>16</v>
      </c>
      <c r="O65" s="8"/>
      <c r="P65" s="8"/>
      <c r="Q65" s="8"/>
      <c r="R65" s="8"/>
      <c r="S65" s="8"/>
      <c r="T65" s="8"/>
      <c r="U65" s="8"/>
      <c r="V65" s="8"/>
      <c r="W65" s="8"/>
      <c r="X65" s="8">
        <v>120</v>
      </c>
      <c r="Y65" s="8">
        <v>8</v>
      </c>
    </row>
    <row r="66" spans="1:25" ht="12.75">
      <c r="A66" s="7">
        <v>2</v>
      </c>
      <c r="B66" s="13" t="s">
        <v>88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v>45</v>
      </c>
      <c r="P66" s="8">
        <v>3</v>
      </c>
      <c r="Q66" s="8" t="s">
        <v>16</v>
      </c>
      <c r="R66" s="8"/>
      <c r="S66" s="8"/>
      <c r="T66" s="8"/>
      <c r="U66" s="8"/>
      <c r="V66" s="8"/>
      <c r="W66" s="8"/>
      <c r="X66" s="8">
        <v>45</v>
      </c>
      <c r="Y66" s="8">
        <v>3</v>
      </c>
    </row>
    <row r="67" spans="1:25" s="21" customFormat="1" ht="13.5" thickBot="1">
      <c r="A67" s="8">
        <v>3</v>
      </c>
      <c r="B67" s="37" t="s">
        <v>60</v>
      </c>
      <c r="C67" s="38">
        <v>30</v>
      </c>
      <c r="D67" s="38">
        <v>2</v>
      </c>
      <c r="E67" s="38" t="s">
        <v>16</v>
      </c>
      <c r="F67" s="38"/>
      <c r="G67" s="38"/>
      <c r="H67" s="38"/>
      <c r="I67" s="38"/>
      <c r="J67" s="38"/>
      <c r="K67" s="38"/>
      <c r="L67" s="42"/>
      <c r="M67" s="42"/>
      <c r="N67" s="42"/>
      <c r="O67" s="39"/>
      <c r="P67" s="39"/>
      <c r="Q67" s="39"/>
      <c r="R67" s="39"/>
      <c r="S67" s="39"/>
      <c r="T67" s="39"/>
      <c r="U67" s="39"/>
      <c r="V67" s="39"/>
      <c r="W67" s="39"/>
      <c r="X67" s="38">
        <v>30</v>
      </c>
      <c r="Y67" s="38">
        <v>2</v>
      </c>
    </row>
    <row r="68" spans="1:25" s="21" customFormat="1" ht="12.75">
      <c r="A68" s="8">
        <v>4</v>
      </c>
      <c r="B68" s="18" t="s">
        <v>75</v>
      </c>
      <c r="C68" s="27">
        <v>30</v>
      </c>
      <c r="D68" s="27">
        <v>2</v>
      </c>
      <c r="E68" s="27" t="s">
        <v>16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30</v>
      </c>
      <c r="Y68" s="8">
        <v>2</v>
      </c>
    </row>
    <row r="69" spans="1:25" ht="12.75">
      <c r="A69" s="5">
        <v>5</v>
      </c>
      <c r="B69" s="18" t="s">
        <v>89</v>
      </c>
      <c r="C69" s="8"/>
      <c r="D69" s="8"/>
      <c r="E69" s="8"/>
      <c r="F69" s="8">
        <v>30</v>
      </c>
      <c r="G69" s="8">
        <v>10</v>
      </c>
      <c r="H69" s="8" t="s">
        <v>16</v>
      </c>
      <c r="I69" s="8"/>
      <c r="J69" s="8"/>
      <c r="K69" s="8"/>
      <c r="L69" s="8"/>
      <c r="M69" s="8"/>
      <c r="N69" s="8"/>
      <c r="O69" s="29"/>
      <c r="P69" s="29"/>
      <c r="Q69" s="29"/>
      <c r="R69" s="8"/>
      <c r="S69" s="8"/>
      <c r="T69" s="8"/>
      <c r="U69" s="8"/>
      <c r="V69" s="8"/>
      <c r="W69" s="8"/>
      <c r="X69" s="8">
        <v>30</v>
      </c>
      <c r="Y69" s="8">
        <v>10</v>
      </c>
    </row>
    <row r="70" spans="1:25" ht="12.75">
      <c r="A70" s="7">
        <v>6</v>
      </c>
      <c r="B70" s="18" t="s">
        <v>90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v>15</v>
      </c>
      <c r="P70" s="8">
        <v>5</v>
      </c>
      <c r="Q70" s="8" t="s">
        <v>16</v>
      </c>
      <c r="R70" s="8"/>
      <c r="S70" s="8"/>
      <c r="T70" s="8"/>
      <c r="U70" s="8"/>
      <c r="V70" s="8"/>
      <c r="W70" s="8"/>
      <c r="X70" s="8">
        <v>15</v>
      </c>
      <c r="Y70" s="8">
        <v>5</v>
      </c>
    </row>
    <row r="71" spans="1:25" ht="12.75">
      <c r="A71" s="10"/>
      <c r="B71" s="12" t="s">
        <v>26</v>
      </c>
      <c r="C71" s="5">
        <f>SUM(C65:C70)</f>
        <v>60</v>
      </c>
      <c r="D71" s="5">
        <f>SUM(D65:D70)</f>
        <v>4</v>
      </c>
      <c r="E71" s="11"/>
      <c r="F71" s="5">
        <v>30</v>
      </c>
      <c r="G71" s="5">
        <v>10</v>
      </c>
      <c r="H71" s="11"/>
      <c r="I71" s="5">
        <v>0</v>
      </c>
      <c r="J71" s="5">
        <v>0</v>
      </c>
      <c r="K71" s="11"/>
      <c r="L71" s="5">
        <f>SUM(L65:L70)</f>
        <v>120</v>
      </c>
      <c r="M71" s="5">
        <f>SUM(M65:M70)</f>
        <v>8</v>
      </c>
      <c r="N71" s="9"/>
      <c r="O71" s="7">
        <f>SUM(O65:O70)</f>
        <v>60</v>
      </c>
      <c r="P71" s="7">
        <f>SUM(P65:P70)</f>
        <v>8</v>
      </c>
      <c r="Q71" s="9"/>
      <c r="R71" s="7">
        <v>0</v>
      </c>
      <c r="S71" s="7">
        <v>0</v>
      </c>
      <c r="T71" s="9"/>
      <c r="U71" s="7">
        <v>0</v>
      </c>
      <c r="V71" s="7">
        <v>0</v>
      </c>
      <c r="W71" s="9"/>
      <c r="X71" s="7">
        <f>SUM(X65:X70)</f>
        <v>270</v>
      </c>
      <c r="Y71" s="7">
        <f>SUM(Y65:Y70)</f>
        <v>30</v>
      </c>
    </row>
    <row r="72" ht="13.5" thickBot="1">
      <c r="B72" s="2"/>
    </row>
    <row r="73" spans="1:25" ht="13.5" thickBot="1">
      <c r="A73" s="56" t="s">
        <v>35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ht="26.25" customHeight="1" thickBot="1">
      <c r="A74" s="55" t="s">
        <v>7</v>
      </c>
      <c r="B74" s="54" t="s">
        <v>1</v>
      </c>
      <c r="C74" s="54" t="s">
        <v>5</v>
      </c>
      <c r="D74" s="54"/>
      <c r="E74" s="54"/>
      <c r="F74" s="53" t="s">
        <v>49</v>
      </c>
      <c r="G74" s="54"/>
      <c r="H74" s="54"/>
      <c r="I74" s="54" t="s">
        <v>6</v>
      </c>
      <c r="J74" s="54"/>
      <c r="K74" s="54"/>
      <c r="L74" s="53" t="s">
        <v>10</v>
      </c>
      <c r="M74" s="53"/>
      <c r="N74" s="53"/>
      <c r="O74" s="53" t="s">
        <v>37</v>
      </c>
      <c r="P74" s="53"/>
      <c r="Q74" s="53"/>
      <c r="R74" s="53" t="s">
        <v>39</v>
      </c>
      <c r="S74" s="53"/>
      <c r="T74" s="53"/>
      <c r="U74" s="53" t="s">
        <v>38</v>
      </c>
      <c r="V74" s="53"/>
      <c r="W74" s="53"/>
      <c r="X74" s="54" t="s">
        <v>4</v>
      </c>
      <c r="Y74" s="54"/>
    </row>
    <row r="75" spans="1:25" ht="81" thickBot="1">
      <c r="A75" s="55"/>
      <c r="B75" s="54"/>
      <c r="C75" s="6" t="s">
        <v>8</v>
      </c>
      <c r="D75" s="6" t="s">
        <v>9</v>
      </c>
      <c r="E75" s="6" t="s">
        <v>2</v>
      </c>
      <c r="F75" s="6" t="s">
        <v>8</v>
      </c>
      <c r="G75" s="6" t="s">
        <v>9</v>
      </c>
      <c r="H75" s="6" t="s">
        <v>2</v>
      </c>
      <c r="I75" s="6" t="s">
        <v>8</v>
      </c>
      <c r="J75" s="6" t="s">
        <v>9</v>
      </c>
      <c r="K75" s="6" t="s">
        <v>2</v>
      </c>
      <c r="L75" s="6" t="s">
        <v>8</v>
      </c>
      <c r="M75" s="6" t="s">
        <v>9</v>
      </c>
      <c r="N75" s="6" t="s">
        <v>2</v>
      </c>
      <c r="O75" s="6" t="s">
        <v>8</v>
      </c>
      <c r="P75" s="6" t="s">
        <v>9</v>
      </c>
      <c r="Q75" s="6" t="s">
        <v>2</v>
      </c>
      <c r="R75" s="6" t="s">
        <v>8</v>
      </c>
      <c r="S75" s="6" t="s">
        <v>9</v>
      </c>
      <c r="T75" s="6" t="s">
        <v>2</v>
      </c>
      <c r="U75" s="6" t="s">
        <v>8</v>
      </c>
      <c r="V75" s="6" t="s">
        <v>9</v>
      </c>
      <c r="W75" s="6" t="s">
        <v>2</v>
      </c>
      <c r="X75" s="6" t="s">
        <v>11</v>
      </c>
      <c r="Y75" s="6" t="s">
        <v>12</v>
      </c>
    </row>
    <row r="76" spans="1:25" ht="12.75">
      <c r="A76" s="8">
        <v>1</v>
      </c>
      <c r="B76" s="18" t="s">
        <v>67</v>
      </c>
      <c r="C76" s="27">
        <v>30</v>
      </c>
      <c r="D76" s="27">
        <v>2</v>
      </c>
      <c r="E76" s="27" t="s">
        <v>16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>
        <v>30</v>
      </c>
      <c r="Y76" s="8">
        <v>2</v>
      </c>
    </row>
    <row r="77" spans="1:25" ht="28.5">
      <c r="A77" s="8">
        <v>4</v>
      </c>
      <c r="B77" s="35" t="s">
        <v>58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v>15</v>
      </c>
      <c r="P77" s="8">
        <v>1</v>
      </c>
      <c r="Q77" s="34" t="s">
        <v>16</v>
      </c>
      <c r="R77" s="8"/>
      <c r="S77" s="8"/>
      <c r="T77" s="8"/>
      <c r="U77" s="8"/>
      <c r="V77" s="8"/>
      <c r="W77" s="8"/>
      <c r="X77" s="8">
        <v>15</v>
      </c>
      <c r="Y77" s="8">
        <v>1</v>
      </c>
    </row>
    <row r="78" spans="1:25" ht="12.75">
      <c r="A78" s="8">
        <v>5</v>
      </c>
      <c r="B78" s="18" t="s">
        <v>91</v>
      </c>
      <c r="C78" s="8"/>
      <c r="D78" s="8"/>
      <c r="E78" s="8"/>
      <c r="F78" s="8">
        <v>30</v>
      </c>
      <c r="G78" s="8">
        <v>12</v>
      </c>
      <c r="H78" s="8" t="s">
        <v>16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30</v>
      </c>
      <c r="Y78" s="8">
        <v>12</v>
      </c>
    </row>
    <row r="79" spans="1:25" ht="12.75">
      <c r="A79" s="8">
        <v>6</v>
      </c>
      <c r="B79" s="18" t="s">
        <v>92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v>30</v>
      </c>
      <c r="P79" s="8">
        <v>10</v>
      </c>
      <c r="Q79" s="8" t="s">
        <v>16</v>
      </c>
      <c r="R79" s="8"/>
      <c r="S79" s="8"/>
      <c r="T79" s="8"/>
      <c r="U79" s="8"/>
      <c r="V79" s="8"/>
      <c r="W79" s="8"/>
      <c r="X79" s="8">
        <v>30</v>
      </c>
      <c r="Y79" s="8">
        <v>10</v>
      </c>
    </row>
    <row r="80" spans="1:25" ht="12.75">
      <c r="A80" s="8">
        <v>7</v>
      </c>
      <c r="B80" s="18" t="s">
        <v>48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120</v>
      </c>
      <c r="V80" s="8">
        <v>5</v>
      </c>
      <c r="W80" s="8" t="s">
        <v>16</v>
      </c>
      <c r="X80" s="8">
        <v>120</v>
      </c>
      <c r="Y80" s="8">
        <v>5</v>
      </c>
    </row>
    <row r="81" spans="1:25" ht="12.75">
      <c r="A81" s="30"/>
      <c r="B81" s="12" t="s">
        <v>26</v>
      </c>
      <c r="C81" s="25">
        <f>SUM(C76:C80)</f>
        <v>30</v>
      </c>
      <c r="D81" s="25">
        <v>2</v>
      </c>
      <c r="E81" s="31"/>
      <c r="F81" s="25">
        <v>30</v>
      </c>
      <c r="G81" s="25">
        <v>12</v>
      </c>
      <c r="H81" s="31"/>
      <c r="I81" s="25">
        <v>0</v>
      </c>
      <c r="J81" s="25">
        <v>0</v>
      </c>
      <c r="K81" s="31"/>
      <c r="L81" s="25">
        <v>0</v>
      </c>
      <c r="M81" s="25">
        <v>0</v>
      </c>
      <c r="N81" s="28"/>
      <c r="O81" s="8">
        <v>45</v>
      </c>
      <c r="P81" s="8">
        <v>11</v>
      </c>
      <c r="Q81" s="28"/>
      <c r="R81" s="8">
        <v>0</v>
      </c>
      <c r="S81" s="8">
        <v>0</v>
      </c>
      <c r="T81" s="28"/>
      <c r="U81" s="8">
        <v>120</v>
      </c>
      <c r="V81" s="8">
        <v>5</v>
      </c>
      <c r="W81" s="28"/>
      <c r="X81" s="8">
        <f>SUM(X76:X80)</f>
        <v>225</v>
      </c>
      <c r="Y81" s="7">
        <f>SUM(Y76:Y80)</f>
        <v>30</v>
      </c>
    </row>
    <row r="82" spans="1:25" ht="12.75">
      <c r="A82" s="30"/>
      <c r="B82" s="3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10"/>
    </row>
    <row r="83" spans="1:25" ht="12.75">
      <c r="A83" s="10"/>
      <c r="B83" s="16" t="s">
        <v>29</v>
      </c>
      <c r="C83" s="7">
        <f>C81+C71</f>
        <v>90</v>
      </c>
      <c r="D83" s="7">
        <f>(D81+D71)</f>
        <v>6</v>
      </c>
      <c r="E83" s="9"/>
      <c r="F83" s="7">
        <f>F81+F71</f>
        <v>60</v>
      </c>
      <c r="G83" s="7">
        <f>(G81+G71)</f>
        <v>22</v>
      </c>
      <c r="H83" s="9"/>
      <c r="I83" s="7">
        <v>0</v>
      </c>
      <c r="J83" s="7">
        <v>0</v>
      </c>
      <c r="K83" s="9"/>
      <c r="L83" s="7">
        <f>(L81+L71)</f>
        <v>120</v>
      </c>
      <c r="M83" s="7">
        <f>(M81+M71)</f>
        <v>8</v>
      </c>
      <c r="N83" s="9"/>
      <c r="O83" s="7">
        <f>(O81+O71)</f>
        <v>105</v>
      </c>
      <c r="P83" s="7">
        <f>(P81+P71)</f>
        <v>19</v>
      </c>
      <c r="Q83" s="9"/>
      <c r="R83" s="7">
        <v>0</v>
      </c>
      <c r="S83" s="7">
        <v>0</v>
      </c>
      <c r="T83" s="9"/>
      <c r="U83" s="7">
        <v>120</v>
      </c>
      <c r="V83" s="7">
        <v>0.05</v>
      </c>
      <c r="W83" s="9"/>
      <c r="X83" s="7">
        <f>SUM(X71+X81)</f>
        <v>495</v>
      </c>
      <c r="Y83" s="7">
        <f>SUM(Y76:Y81)</f>
        <v>60</v>
      </c>
    </row>
    <row r="84" spans="1:25" ht="12.75">
      <c r="A84" s="10"/>
      <c r="B84" s="17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.75">
      <c r="A85" s="10"/>
      <c r="B85" s="16" t="s">
        <v>30</v>
      </c>
      <c r="C85" s="7">
        <f>C83+C60+C30</f>
        <v>1084</v>
      </c>
      <c r="D85" s="7">
        <f>(D83+D60+D30)</f>
        <v>98</v>
      </c>
      <c r="E85" s="9"/>
      <c r="F85" s="7">
        <f>F83+F60+F30</f>
        <v>60</v>
      </c>
      <c r="G85" s="7">
        <f>(G83+G60+G30)</f>
        <v>22</v>
      </c>
      <c r="H85" s="9"/>
      <c r="I85" s="7">
        <v>0</v>
      </c>
      <c r="J85" s="7">
        <v>0</v>
      </c>
      <c r="K85" s="9"/>
      <c r="L85" s="7">
        <f>L83+L60+L30</f>
        <v>660</v>
      </c>
      <c r="M85" s="7">
        <f>(M83+M60+M30)</f>
        <v>30</v>
      </c>
      <c r="N85" s="9"/>
      <c r="O85" s="7">
        <f>O83+O60+O30</f>
        <v>370</v>
      </c>
      <c r="P85" s="7">
        <f>(P83+P60+P30)</f>
        <v>19</v>
      </c>
      <c r="Q85" s="9"/>
      <c r="R85" s="7">
        <v>0</v>
      </c>
      <c r="S85" s="7">
        <v>0</v>
      </c>
      <c r="T85" s="9"/>
      <c r="U85" s="7">
        <f>U83+U60+U30</f>
        <v>210</v>
      </c>
      <c r="V85" s="7">
        <f>(V83+V60+V30)</f>
        <v>2.09</v>
      </c>
      <c r="W85" s="9"/>
      <c r="X85" s="7">
        <f>C85+F85+L85+O85+U85</f>
        <v>2384</v>
      </c>
      <c r="Y85" s="7">
        <f>Y83+Y60+Y30</f>
        <v>180</v>
      </c>
    </row>
    <row r="87" ht="12.75">
      <c r="B87" s="21" t="s">
        <v>93</v>
      </c>
    </row>
    <row r="89" spans="2:20" ht="15.75">
      <c r="B89" s="45" t="s">
        <v>50</v>
      </c>
      <c r="C89" s="46"/>
      <c r="D89" s="46"/>
      <c r="E89" s="46"/>
      <c r="F89" s="46"/>
      <c r="G89" s="46"/>
      <c r="H89" s="46"/>
      <c r="I89" s="47"/>
      <c r="J89" s="47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2:20" ht="12.75">
      <c r="B90" s="49" t="s">
        <v>76</v>
      </c>
      <c r="C90" s="49"/>
      <c r="D90" s="49"/>
      <c r="E90" s="49"/>
      <c r="F90" s="49"/>
      <c r="G90" s="49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3" spans="2:4" ht="12.75">
      <c r="B93" s="2" t="s">
        <v>19</v>
      </c>
      <c r="C93" s="2" t="s">
        <v>20</v>
      </c>
      <c r="D93" s="2"/>
    </row>
    <row r="94" spans="2:3" ht="12.75">
      <c r="B94" t="s">
        <v>13</v>
      </c>
      <c r="C94" t="s">
        <v>14</v>
      </c>
    </row>
    <row r="95" spans="2:3" ht="12.75">
      <c r="B95" t="s">
        <v>15</v>
      </c>
      <c r="C95" t="s">
        <v>16</v>
      </c>
    </row>
    <row r="96" spans="2:3" ht="12.75">
      <c r="B96" t="s">
        <v>17</v>
      </c>
      <c r="C96" t="s">
        <v>18</v>
      </c>
    </row>
    <row r="99" ht="12.75">
      <c r="B99" s="2" t="s">
        <v>21</v>
      </c>
    </row>
    <row r="100" spans="2:3" ht="12.75">
      <c r="B100" t="s">
        <v>22</v>
      </c>
      <c r="C100" t="s">
        <v>24</v>
      </c>
    </row>
    <row r="101" spans="2:3" ht="12.75">
      <c r="B101" t="s">
        <v>23</v>
      </c>
      <c r="C101" t="s">
        <v>25</v>
      </c>
    </row>
    <row r="102" spans="2:3" ht="12.75">
      <c r="B102" t="s">
        <v>3</v>
      </c>
      <c r="C102" t="s">
        <v>36</v>
      </c>
    </row>
    <row r="105" spans="2:20" ht="12.75">
      <c r="B105" s="52" t="s">
        <v>72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</row>
    <row r="106" spans="2:20" ht="12.7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</row>
    <row r="107" spans="2:20" ht="12.7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</row>
  </sheetData>
  <sheetProtection/>
  <mergeCells count="68">
    <mergeCell ref="B19:B20"/>
    <mergeCell ref="C19:E19"/>
    <mergeCell ref="A1:M1"/>
    <mergeCell ref="F8:H8"/>
    <mergeCell ref="I8:K8"/>
    <mergeCell ref="A7:Y7"/>
    <mergeCell ref="X8:Y8"/>
    <mergeCell ref="A18:Y18"/>
    <mergeCell ref="R8:T8"/>
    <mergeCell ref="L8:N8"/>
    <mergeCell ref="O8:Q8"/>
    <mergeCell ref="U8:W8"/>
    <mergeCell ref="A33:A34"/>
    <mergeCell ref="B33:B34"/>
    <mergeCell ref="C33:E33"/>
    <mergeCell ref="F33:H33"/>
    <mergeCell ref="I33:K33"/>
    <mergeCell ref="O19:Q19"/>
    <mergeCell ref="A8:A9"/>
    <mergeCell ref="B8:B9"/>
    <mergeCell ref="C8:E8"/>
    <mergeCell ref="A45:Y45"/>
    <mergeCell ref="A46:A47"/>
    <mergeCell ref="I46:K46"/>
    <mergeCell ref="X46:Y46"/>
    <mergeCell ref="U46:W46"/>
    <mergeCell ref="I19:K19"/>
    <mergeCell ref="X19:Y19"/>
    <mergeCell ref="L19:N19"/>
    <mergeCell ref="R19:T19"/>
    <mergeCell ref="A32:Y32"/>
    <mergeCell ref="L46:N46"/>
    <mergeCell ref="R46:T46"/>
    <mergeCell ref="X33:Y33"/>
    <mergeCell ref="L33:N33"/>
    <mergeCell ref="R33:T33"/>
    <mergeCell ref="F19:H19"/>
    <mergeCell ref="A19:A20"/>
    <mergeCell ref="X63:Y63"/>
    <mergeCell ref="O63:Q63"/>
    <mergeCell ref="U63:W63"/>
    <mergeCell ref="A62:Y62"/>
    <mergeCell ref="A63:A64"/>
    <mergeCell ref="B63:B64"/>
    <mergeCell ref="C63:E63"/>
    <mergeCell ref="F63:H63"/>
    <mergeCell ref="I63:K63"/>
    <mergeCell ref="L63:N63"/>
    <mergeCell ref="R63:T63"/>
    <mergeCell ref="A74:A75"/>
    <mergeCell ref="B74:B75"/>
    <mergeCell ref="C74:E74"/>
    <mergeCell ref="F74:H74"/>
    <mergeCell ref="A73:Y73"/>
    <mergeCell ref="I74:K74"/>
    <mergeCell ref="X74:Y74"/>
    <mergeCell ref="L74:N74"/>
    <mergeCell ref="R74:T74"/>
    <mergeCell ref="B105:T107"/>
    <mergeCell ref="U19:W19"/>
    <mergeCell ref="O33:Q33"/>
    <mergeCell ref="U33:W33"/>
    <mergeCell ref="O46:Q46"/>
    <mergeCell ref="O74:Q74"/>
    <mergeCell ref="U74:W74"/>
    <mergeCell ref="B46:B47"/>
    <mergeCell ref="C46:E46"/>
    <mergeCell ref="F46:H46"/>
  </mergeCells>
  <printOptions/>
  <pageMargins left="0.3937007874015748" right="0.3937007874015748" top="0.984251968503937" bottom="0.984251968503937" header="0.5118110236220472" footer="0.5118110236220472"/>
  <pageSetup fitToHeight="0" fitToWidth="1" orientation="landscape" paperSize="9" scale="75" r:id="rId1"/>
  <rowBreaks count="5" manualBreakCount="5">
    <brk id="17" max="255" man="1"/>
    <brk id="31" max="255" man="1"/>
    <brk id="44" max="255" man="1"/>
    <brk id="61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Joanna Walczyk</cp:lastModifiedBy>
  <cp:lastPrinted>2021-11-10T05:19:37Z</cp:lastPrinted>
  <dcterms:created xsi:type="dcterms:W3CDTF">2009-03-18T06:27:35Z</dcterms:created>
  <dcterms:modified xsi:type="dcterms:W3CDTF">2023-04-13T08:07:53Z</dcterms:modified>
  <cp:category/>
  <cp:version/>
  <cp:contentType/>
  <cp:contentStatus/>
</cp:coreProperties>
</file>