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5" yWindow="32765" windowWidth="9600" windowHeight="3995" activeTab="0"/>
  </bookViews>
  <sheets>
    <sheet name="GP I st. SS" sheetId="1" r:id="rId1"/>
    <sheet name="Lista pdw" sheetId="2" r:id="rId2"/>
  </sheets>
  <definedNames>
    <definedName name="_Hlk36881233" localSheetId="1">'Lista pdw'!$B$14</definedName>
    <definedName name="_Hlk36881292" localSheetId="1">'Lista pdw'!$B$13</definedName>
    <definedName name="_Hlk36881639" localSheetId="1">'Lista pdw'!$B$11</definedName>
  </definedNames>
  <calcPr calcMode="manual" fullCalcOnLoad="1"/>
</workbook>
</file>

<file path=xl/sharedStrings.xml><?xml version="1.0" encoding="utf-8"?>
<sst xmlns="http://schemas.openxmlformats.org/spreadsheetml/2006/main" count="378" uniqueCount="114">
  <si>
    <t>Semestr 1</t>
  </si>
  <si>
    <t>Nazwa przedmiotu</t>
  </si>
  <si>
    <t>Forma zaliczenia</t>
  </si>
  <si>
    <t>Razem:</t>
  </si>
  <si>
    <t>Łącznie</t>
  </si>
  <si>
    <t>Wykład</t>
  </si>
  <si>
    <t>Konwersatorium</t>
  </si>
  <si>
    <t>Lp.</t>
  </si>
  <si>
    <t>Liczba godzin</t>
  </si>
  <si>
    <t>Punkty ECTS</t>
  </si>
  <si>
    <t>Ćw. audytoryjne</t>
  </si>
  <si>
    <t>godzin</t>
  </si>
  <si>
    <t>punktów ECTS</t>
  </si>
  <si>
    <t>egzamin</t>
  </si>
  <si>
    <t>E</t>
  </si>
  <si>
    <t xml:space="preserve">zaliczenie z oceną </t>
  </si>
  <si>
    <t>ZO</t>
  </si>
  <si>
    <t>zaliczenie</t>
  </si>
  <si>
    <t>Z</t>
  </si>
  <si>
    <t>Forma zaliczenia:</t>
  </si>
  <si>
    <t>Oznaczenie:</t>
  </si>
  <si>
    <t>Legenda:</t>
  </si>
  <si>
    <t>Łącznie godzin</t>
  </si>
  <si>
    <t>Łącznie punktów ECTS</t>
  </si>
  <si>
    <t>łączna ilość godzin danego przedmiotu (ze wszystkich rodzajów zajęć: W, K, S, ćw.)</t>
  </si>
  <si>
    <t>łączna ilość punktów ECTS dla danego przedmiotu (ze wszystkich rodzajów zajęć: W, K, S, Ćw.)</t>
  </si>
  <si>
    <t>Razem w semestrze:</t>
  </si>
  <si>
    <t>Razem w I roku studiów:</t>
  </si>
  <si>
    <t>Razem w II roku studiów:</t>
  </si>
  <si>
    <t>Razem w III roku studiów:</t>
  </si>
  <si>
    <t>Razem w I, II i III roku studiów:</t>
  </si>
  <si>
    <t>Semestr 2</t>
  </si>
  <si>
    <t>Semestr 3</t>
  </si>
  <si>
    <t>Semestr 4</t>
  </si>
  <si>
    <t>Semestr 5</t>
  </si>
  <si>
    <t>Semestr 6</t>
  </si>
  <si>
    <t>podsumowanie ilości godzin, punktów ECTS dla wszystkich przedmiotów</t>
  </si>
  <si>
    <t>Ćw. laboratoryjne</t>
  </si>
  <si>
    <t>Ćw. terenowe</t>
  </si>
  <si>
    <t>Ćw. Warsztatowe</t>
  </si>
  <si>
    <t>Ćw. warsztatowe</t>
  </si>
  <si>
    <r>
      <t xml:space="preserve">Kierunek: </t>
    </r>
    <r>
      <rPr>
        <sz val="10"/>
        <rFont val="Arial"/>
        <family val="2"/>
      </rPr>
      <t>Gospodarka przestrzenna</t>
    </r>
  </si>
  <si>
    <r>
      <t xml:space="preserve">Forma studiów: </t>
    </r>
    <r>
      <rPr>
        <sz val="10"/>
        <rFont val="Arial"/>
        <family val="2"/>
      </rPr>
      <t>stacjonarne</t>
    </r>
  </si>
  <si>
    <r>
      <t xml:space="preserve">Profil studiów: </t>
    </r>
    <r>
      <rPr>
        <sz val="10"/>
        <rFont val="Arial"/>
        <family val="2"/>
      </rPr>
      <t>ogólnoakademicki</t>
    </r>
  </si>
  <si>
    <t>Język obcy</t>
  </si>
  <si>
    <t>Środowiskowe podstawy gospodarki przestrzennej</t>
  </si>
  <si>
    <t>Ćwiczenia terenowe – środowiskowe podstawy gospodarki przestrzennej (5 dni)</t>
  </si>
  <si>
    <t>Ćwiczenia terenowe – społeczno-ekonomiczne podstawy gospodarki przestrzennej (5 dni)</t>
  </si>
  <si>
    <t>Wychowanie fizyczne</t>
  </si>
  <si>
    <t>Pracownia licencjacka</t>
  </si>
  <si>
    <t xml:space="preserve">Seminarium licencjackie </t>
  </si>
  <si>
    <t>Praktyka zawodowa (3 tyg.)</t>
  </si>
  <si>
    <t>Seminarium</t>
  </si>
  <si>
    <t>Ekotransport</t>
  </si>
  <si>
    <t>lp.</t>
  </si>
  <si>
    <t>przedmiot</t>
  </si>
  <si>
    <t>prowadzący</t>
  </si>
  <si>
    <t>Lista przedmiotów do wyboru</t>
  </si>
  <si>
    <t>dr M. Połom</t>
  </si>
  <si>
    <t xml:space="preserve">Sacrum w przestrzeni publicznej </t>
  </si>
  <si>
    <t>dr hab. L. Przybylska, prof. UG</t>
  </si>
  <si>
    <t>Krajobraz kulturowy</t>
  </si>
  <si>
    <t>dr hab. M. Czepczyński, prof. UG</t>
  </si>
  <si>
    <t>prof. Z. Kordel</t>
  </si>
  <si>
    <t>Holistyczne ujęcie przestrzeni</t>
  </si>
  <si>
    <t>dr T. Sadoń-Osowiecka</t>
  </si>
  <si>
    <t>Woda w mieście</t>
  </si>
  <si>
    <t>dr I. Chlost</t>
  </si>
  <si>
    <t>praca, miejsce i przestrzeń</t>
  </si>
  <si>
    <t>dr M. Tarkowski</t>
  </si>
  <si>
    <t>zajęcia do wyboru realizowane w wymiarze co najmniej 30% punktów ECTS w tym do wyboru z listy przedmiotów oferowanych</t>
  </si>
  <si>
    <t>Percepcja współczesnej przestrzeni miejskiej</t>
  </si>
  <si>
    <t>dr Joanna Stępień</t>
  </si>
  <si>
    <t>Społeczne znaczenie terenów zieleni w miastach</t>
  </si>
  <si>
    <t>Bezpieczeństwo i higiena kształcenia</t>
  </si>
  <si>
    <t>Plan studiów - cykl kształcenia 2022-2025</t>
  </si>
  <si>
    <t>Architektoniczno-urbanistyczne podstawy gospodarki przestrzennej</t>
  </si>
  <si>
    <t>Ekonomiczne i prawne podstawy gospodarki przestrzennej</t>
  </si>
  <si>
    <t>Wprowadzenie do gospodarki przestrzennej - projekt</t>
  </si>
  <si>
    <t>Społeczno-ekonomiczne uwarunkowania gospodarki przestrzennej</t>
  </si>
  <si>
    <t>Przedsiębiorczość</t>
  </si>
  <si>
    <t>Studium uwarunkowań i kierunków zagospodarowania przestrzennego - projekt</t>
  </si>
  <si>
    <t>Planowanie miejscowe - projekt</t>
  </si>
  <si>
    <t>Wsparcie informatyczne prac dyplomowych</t>
  </si>
  <si>
    <t>PDW 1</t>
  </si>
  <si>
    <t>PDW 2</t>
  </si>
  <si>
    <t>Kształtowanie i ochrona krajobrazu - projekt</t>
  </si>
  <si>
    <t>PDW in English 2</t>
  </si>
  <si>
    <t>PDW in English 1</t>
  </si>
  <si>
    <t>Społeczno-kulturowe podstawy gospodarki przestrzennej</t>
  </si>
  <si>
    <t>Metody analiz przestrzennych I</t>
  </si>
  <si>
    <t>Architektoniczno-urbanistyczne uwarunkowania gospodarki przestrzennej</t>
  </si>
  <si>
    <t>Metody analiz przestrzennych II</t>
  </si>
  <si>
    <t>Metody analiz przestrzennych III</t>
  </si>
  <si>
    <t>Ćwiczenia terenowe - zagospodarowanie przestrzenne (5 dni)</t>
  </si>
  <si>
    <t>Recent findings in urban socio-economic development</t>
  </si>
  <si>
    <t>PDW 3</t>
  </si>
  <si>
    <t>Gospodarka morska</t>
  </si>
  <si>
    <t xml:space="preserve">lista oferowana </t>
  </si>
  <si>
    <t>lista oferowana</t>
  </si>
  <si>
    <t>PDW - przedmiot do wyboru z oferty IGSEiGP, oferty UG i poza UG</t>
  </si>
  <si>
    <r>
      <t xml:space="preserve">Rodzaj studiów: </t>
    </r>
    <r>
      <rPr>
        <sz val="10"/>
        <rFont val="Arial"/>
        <family val="2"/>
      </rPr>
      <t xml:space="preserve"> pierwszego stopnia</t>
    </r>
  </si>
  <si>
    <t>specjalność: -</t>
  </si>
  <si>
    <t>Zagadnienia środowiskowe w systemie  planowania przestrzennego</t>
  </si>
  <si>
    <t>Studenci, poza przedmiotami obowiązkowymi objętymi programem studiów, mogą realizować dodatkowe przedmioty do wyboru prowadzone w języku polskim i angielskim z ogólnouczelnianej oferty UG.</t>
  </si>
  <si>
    <t>Rola transportu w gospodarce przestrzennej</t>
  </si>
  <si>
    <t>Katastrofa klimatyczna – implikacje z gospodarką przestrzenną</t>
  </si>
  <si>
    <t>dr K. Kopeć</t>
  </si>
  <si>
    <t>Zastosowania technologii zanurzonej wizualizacji przestrzennej w planowaniu przestrzennym</t>
  </si>
  <si>
    <t>dr Małgorzata Dereniowska</t>
  </si>
  <si>
    <t>Big Data w planowaniu miast</t>
  </si>
  <si>
    <t>dr inż. arch. H. Obracht-Prondzyńska</t>
  </si>
  <si>
    <t>Uwarunkowania rozwoju zrównoważonego w gospodarce przestrzennej</t>
  </si>
  <si>
    <t>Dodatkowow do 30 czerwca w pierwszym roku studiów student jest zobowiązany zaliczyć szkolenie biblioteczne.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</si>
</sst>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55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i/>
      <sz val="12"/>
      <name val="Calibri"/>
      <family val="2"/>
    </font>
    <font>
      <sz val="11"/>
      <name val="Calibri"/>
      <family val="2"/>
    </font>
    <font>
      <sz val="11"/>
      <name val="Czcionka tekstu podstawowego"/>
      <family val="2"/>
    </font>
    <font>
      <sz val="10"/>
      <name val="Czcionka tekstu podstawowego"/>
      <family val="2"/>
    </font>
    <font>
      <i/>
      <sz val="10"/>
      <name val="Czcionka tekstu podstawowego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Arial"/>
      <family val="2"/>
    </font>
    <font>
      <sz val="10"/>
      <color indexed="40"/>
      <name val="Arial"/>
      <family val="2"/>
    </font>
    <font>
      <sz val="10"/>
      <color indexed="20"/>
      <name val="Czcionka tekstu podstawowego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"/>
      <family val="2"/>
    </font>
    <font>
      <sz val="10"/>
      <color rgb="FF00B0F0"/>
      <name val="Arial"/>
      <family val="2"/>
    </font>
    <font>
      <sz val="10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textRotation="90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33" borderId="10" xfId="0" applyFill="1" applyBorder="1" applyAlignment="1">
      <alignment horizontal="center"/>
    </xf>
    <xf numFmtId="0" fontId="1" fillId="0" borderId="0" xfId="0" applyFont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5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wrapText="1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left" vertical="center" wrapText="1"/>
    </xf>
    <xf numFmtId="0" fontId="0" fillId="34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0" fillId="0" borderId="0" xfId="0" applyFont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53" fillId="0" borderId="10" xfId="0" applyFont="1" applyBorder="1" applyAlignment="1">
      <alignment horizontal="center" vertical="center" wrapText="1"/>
    </xf>
    <xf numFmtId="0" fontId="8" fillId="34" borderId="10" xfId="62" applyFont="1" applyFill="1" applyBorder="1" applyAlignment="1">
      <alignment horizontal="center" vertical="center" wrapText="1"/>
    </xf>
    <xf numFmtId="0" fontId="8" fillId="34" borderId="10" xfId="62" applyFont="1" applyFill="1" applyBorder="1" applyAlignment="1">
      <alignment horizontal="left" vertical="center" wrapText="1"/>
    </xf>
    <xf numFmtId="0" fontId="7" fillId="0" borderId="10" xfId="0" applyFont="1" applyBorder="1" applyAlignment="1">
      <alignment wrapText="1"/>
    </xf>
    <xf numFmtId="0" fontId="7" fillId="0" borderId="13" xfId="0" applyFont="1" applyBorder="1" applyAlignment="1">
      <alignment/>
    </xf>
    <xf numFmtId="0" fontId="0" fillId="0" borderId="14" xfId="0" applyBorder="1" applyAlignment="1">
      <alignment horizontal="center" vertical="center"/>
    </xf>
    <xf numFmtId="0" fontId="0" fillId="0" borderId="15" xfId="0" applyFont="1" applyBorder="1" applyAlignment="1">
      <alignment wrapText="1"/>
    </xf>
    <xf numFmtId="0" fontId="7" fillId="0" borderId="16" xfId="0" applyFont="1" applyBorder="1" applyAlignment="1">
      <alignment/>
    </xf>
    <xf numFmtId="0" fontId="9" fillId="34" borderId="10" xfId="62" applyFont="1" applyFill="1" applyBorder="1" applyAlignment="1">
      <alignment horizontal="left" vertical="center" wrapText="1"/>
    </xf>
    <xf numFmtId="0" fontId="10" fillId="34" borderId="10" xfId="62" applyFont="1" applyFill="1" applyBorder="1" applyAlignment="1">
      <alignment horizontal="left" vertical="center" wrapText="1"/>
    </xf>
    <xf numFmtId="0" fontId="9" fillId="34" borderId="10" xfId="62" applyFont="1" applyFill="1" applyBorder="1" applyAlignment="1">
      <alignment horizontal="center" vertical="center" wrapText="1"/>
    </xf>
    <xf numFmtId="0" fontId="54" fillId="34" borderId="10" xfId="62" applyFont="1" applyFill="1" applyBorder="1" applyAlignment="1">
      <alignment horizontal="center" vertical="center" wrapText="1"/>
    </xf>
    <xf numFmtId="0" fontId="9" fillId="34" borderId="10" xfId="62" applyFont="1" applyFill="1" applyBorder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wrapText="1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1" fillId="0" borderId="17" xfId="0" applyFont="1" applyBorder="1" applyAlignment="1">
      <alignment horizontal="right" vertical="center" wrapText="1"/>
    </xf>
    <xf numFmtId="0" fontId="1" fillId="0" borderId="18" xfId="0" applyFont="1" applyBorder="1" applyAlignment="1">
      <alignment horizontal="right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12"/>
  <sheetViews>
    <sheetView tabSelected="1" zoomScale="90" zoomScaleNormal="90" workbookViewId="0" topLeftCell="A80">
      <selection activeCell="B80" sqref="B80"/>
    </sheetView>
  </sheetViews>
  <sheetFormatPr defaultColWidth="9.140625" defaultRowHeight="12.75"/>
  <cols>
    <col min="2" max="2" width="32.28125" style="0" customWidth="1"/>
    <col min="3" max="3" width="5.140625" style="0" customWidth="1"/>
    <col min="4" max="5" width="3.8515625" style="0" customWidth="1"/>
    <col min="6" max="6" width="4.8515625" style="0" customWidth="1"/>
    <col min="7" max="7" width="4.28125" style="0" customWidth="1"/>
    <col min="8" max="8" width="4.7109375" style="0" customWidth="1"/>
    <col min="9" max="9" width="5.28125" style="0" customWidth="1"/>
    <col min="10" max="10" width="4.421875" style="0" customWidth="1"/>
    <col min="11" max="11" width="5.57421875" style="0" customWidth="1"/>
    <col min="12" max="13" width="4.28125" style="0" customWidth="1"/>
    <col min="14" max="14" width="4.140625" style="0" customWidth="1"/>
    <col min="15" max="15" width="4.57421875" style="0" customWidth="1"/>
    <col min="16" max="16" width="4.421875" style="0" customWidth="1"/>
    <col min="17" max="17" width="5.140625" style="0" customWidth="1"/>
    <col min="18" max="18" width="3.57421875" style="0" customWidth="1"/>
    <col min="19" max="19" width="3.7109375" style="0" customWidth="1"/>
    <col min="20" max="21" width="4.57421875" style="0" customWidth="1"/>
    <col min="22" max="22" width="3.57421875" style="0" customWidth="1"/>
    <col min="23" max="23" width="4.57421875" style="0" customWidth="1"/>
    <col min="24" max="24" width="5.00390625" style="0" customWidth="1"/>
    <col min="25" max="25" width="4.57421875" style="0" customWidth="1"/>
  </cols>
  <sheetData>
    <row r="1" spans="1:13" ht="19.5" customHeight="1">
      <c r="A1" s="64" t="s">
        <v>75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</row>
    <row r="2" ht="12.75">
      <c r="A2" s="2" t="s">
        <v>41</v>
      </c>
    </row>
    <row r="3" ht="12.75">
      <c r="A3" s="2" t="s">
        <v>102</v>
      </c>
    </row>
    <row r="4" ht="12.75">
      <c r="A4" s="2" t="s">
        <v>101</v>
      </c>
    </row>
    <row r="5" ht="12.75">
      <c r="A5" s="2" t="s">
        <v>42</v>
      </c>
    </row>
    <row r="6" ht="13.5" thickBot="1">
      <c r="A6" s="2" t="s">
        <v>43</v>
      </c>
    </row>
    <row r="7" spans="1:25" ht="17.25" customHeight="1" thickBot="1">
      <c r="A7" s="63" t="s">
        <v>0</v>
      </c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</row>
    <row r="8" spans="1:25" ht="25.5" customHeight="1" thickBot="1">
      <c r="A8" s="60" t="s">
        <v>7</v>
      </c>
      <c r="B8" s="59" t="s">
        <v>1</v>
      </c>
      <c r="C8" s="59" t="s">
        <v>5</v>
      </c>
      <c r="D8" s="59"/>
      <c r="E8" s="59"/>
      <c r="F8" s="58" t="s">
        <v>52</v>
      </c>
      <c r="G8" s="59"/>
      <c r="H8" s="59"/>
      <c r="I8" s="59" t="s">
        <v>6</v>
      </c>
      <c r="J8" s="59"/>
      <c r="K8" s="59"/>
      <c r="L8" s="58" t="s">
        <v>10</v>
      </c>
      <c r="M8" s="58"/>
      <c r="N8" s="58"/>
      <c r="O8" s="58" t="s">
        <v>37</v>
      </c>
      <c r="P8" s="58"/>
      <c r="Q8" s="58"/>
      <c r="R8" s="58" t="s">
        <v>40</v>
      </c>
      <c r="S8" s="58"/>
      <c r="T8" s="58"/>
      <c r="U8" s="58" t="s">
        <v>38</v>
      </c>
      <c r="V8" s="58"/>
      <c r="W8" s="58"/>
      <c r="X8" s="59" t="s">
        <v>4</v>
      </c>
      <c r="Y8" s="59"/>
    </row>
    <row r="9" spans="1:25" ht="87.75" customHeight="1" thickBot="1">
      <c r="A9" s="60"/>
      <c r="B9" s="59"/>
      <c r="C9" s="6" t="s">
        <v>8</v>
      </c>
      <c r="D9" s="6" t="s">
        <v>9</v>
      </c>
      <c r="E9" s="6" t="s">
        <v>2</v>
      </c>
      <c r="F9" s="6" t="s">
        <v>8</v>
      </c>
      <c r="G9" s="6" t="s">
        <v>9</v>
      </c>
      <c r="H9" s="6" t="s">
        <v>2</v>
      </c>
      <c r="I9" s="6" t="s">
        <v>8</v>
      </c>
      <c r="J9" s="6" t="s">
        <v>9</v>
      </c>
      <c r="K9" s="6" t="s">
        <v>2</v>
      </c>
      <c r="L9" s="6" t="s">
        <v>8</v>
      </c>
      <c r="M9" s="6" t="s">
        <v>9</v>
      </c>
      <c r="N9" s="6" t="s">
        <v>2</v>
      </c>
      <c r="O9" s="6" t="s">
        <v>8</v>
      </c>
      <c r="P9" s="6" t="s">
        <v>9</v>
      </c>
      <c r="Q9" s="6" t="s">
        <v>2</v>
      </c>
      <c r="R9" s="6" t="s">
        <v>8</v>
      </c>
      <c r="S9" s="6" t="s">
        <v>9</v>
      </c>
      <c r="T9" s="6" t="s">
        <v>2</v>
      </c>
      <c r="U9" s="6" t="s">
        <v>8</v>
      </c>
      <c r="V9" s="6" t="s">
        <v>9</v>
      </c>
      <c r="W9" s="6" t="s">
        <v>2</v>
      </c>
      <c r="X9" s="6" t="s">
        <v>11</v>
      </c>
      <c r="Y9" s="6" t="s">
        <v>12</v>
      </c>
    </row>
    <row r="10" spans="1:25" ht="25.5">
      <c r="A10" s="7">
        <v>1</v>
      </c>
      <c r="B10" s="14" t="s">
        <v>78</v>
      </c>
      <c r="C10" s="7">
        <v>10</v>
      </c>
      <c r="D10" s="7">
        <v>1</v>
      </c>
      <c r="E10" s="44" t="s">
        <v>18</v>
      </c>
      <c r="F10" s="7"/>
      <c r="G10" s="7"/>
      <c r="H10" s="7"/>
      <c r="I10" s="7"/>
      <c r="J10" s="7"/>
      <c r="K10" s="8"/>
      <c r="L10" s="7">
        <v>15</v>
      </c>
      <c r="M10" s="7">
        <v>3</v>
      </c>
      <c r="N10" s="7" t="s">
        <v>18</v>
      </c>
      <c r="O10" s="7"/>
      <c r="P10" s="7"/>
      <c r="Q10" s="7"/>
      <c r="R10" s="43"/>
      <c r="S10" s="43"/>
      <c r="T10" s="43"/>
      <c r="U10" s="7"/>
      <c r="V10" s="7"/>
      <c r="W10" s="7"/>
      <c r="X10" s="7">
        <v>10</v>
      </c>
      <c r="Y10" s="7">
        <v>4</v>
      </c>
    </row>
    <row r="11" spans="1:25" ht="25.5">
      <c r="A11" s="7">
        <v>2</v>
      </c>
      <c r="B11" s="14" t="s">
        <v>89</v>
      </c>
      <c r="C11" s="7">
        <v>110</v>
      </c>
      <c r="D11" s="7">
        <v>5</v>
      </c>
      <c r="E11" s="7" t="s">
        <v>14</v>
      </c>
      <c r="F11" s="7"/>
      <c r="G11" s="7"/>
      <c r="H11" s="7"/>
      <c r="I11" s="7"/>
      <c r="J11" s="7"/>
      <c r="K11" s="7"/>
      <c r="L11" s="7">
        <v>30</v>
      </c>
      <c r="M11" s="7">
        <v>3</v>
      </c>
      <c r="N11" s="7" t="s">
        <v>16</v>
      </c>
      <c r="O11" s="7"/>
      <c r="P11" s="7"/>
      <c r="Q11" s="7"/>
      <c r="R11" s="7"/>
      <c r="S11" s="7"/>
      <c r="T11" s="7"/>
      <c r="U11" s="7"/>
      <c r="V11" s="7"/>
      <c r="W11" s="7"/>
      <c r="X11" s="7">
        <v>140</v>
      </c>
      <c r="Y11" s="7">
        <v>8</v>
      </c>
    </row>
    <row r="12" spans="1:25" ht="26.25" customHeight="1">
      <c r="A12" s="7">
        <v>3</v>
      </c>
      <c r="B12" s="14" t="s">
        <v>77</v>
      </c>
      <c r="C12" s="7">
        <v>110</v>
      </c>
      <c r="D12" s="7">
        <v>5</v>
      </c>
      <c r="E12" s="8" t="s">
        <v>14</v>
      </c>
      <c r="F12" s="7"/>
      <c r="G12" s="7"/>
      <c r="H12" s="7"/>
      <c r="I12" s="7"/>
      <c r="J12" s="7"/>
      <c r="K12" s="7"/>
      <c r="L12" s="7">
        <v>30</v>
      </c>
      <c r="M12" s="7">
        <v>3</v>
      </c>
      <c r="N12" s="7" t="s">
        <v>16</v>
      </c>
      <c r="O12" s="7"/>
      <c r="P12" s="7"/>
      <c r="Q12" s="7"/>
      <c r="R12" s="7"/>
      <c r="S12" s="7"/>
      <c r="T12" s="7"/>
      <c r="U12" s="7"/>
      <c r="V12" s="7"/>
      <c r="W12" s="7"/>
      <c r="X12" s="7">
        <v>140</v>
      </c>
      <c r="Y12" s="7">
        <v>8</v>
      </c>
    </row>
    <row r="13" spans="1:25" ht="17.25" customHeight="1">
      <c r="A13" s="7">
        <v>4</v>
      </c>
      <c r="B13" s="14" t="s">
        <v>90</v>
      </c>
      <c r="C13" s="7">
        <v>30</v>
      </c>
      <c r="D13" s="7">
        <v>2</v>
      </c>
      <c r="E13" s="8" t="s">
        <v>16</v>
      </c>
      <c r="F13" s="7"/>
      <c r="G13" s="7"/>
      <c r="H13" s="7"/>
      <c r="I13" s="7"/>
      <c r="J13" s="7"/>
      <c r="K13" s="7"/>
      <c r="L13" s="3"/>
      <c r="M13" s="3"/>
      <c r="O13" s="7">
        <v>60</v>
      </c>
      <c r="P13" s="7">
        <v>6</v>
      </c>
      <c r="Q13" s="7" t="s">
        <v>16</v>
      </c>
      <c r="R13" s="7"/>
      <c r="S13" s="7"/>
      <c r="T13" s="7"/>
      <c r="U13" s="7"/>
      <c r="V13" s="7"/>
      <c r="W13" s="7"/>
      <c r="X13" s="7">
        <v>90</v>
      </c>
      <c r="Y13" s="7">
        <v>8</v>
      </c>
    </row>
    <row r="14" spans="1:25" ht="20.25" customHeight="1">
      <c r="A14" s="8">
        <v>5</v>
      </c>
      <c r="B14" s="19" t="s">
        <v>44</v>
      </c>
      <c r="C14" s="7"/>
      <c r="D14" s="7"/>
      <c r="E14" s="7"/>
      <c r="F14" s="7"/>
      <c r="G14" s="7"/>
      <c r="H14" s="7"/>
      <c r="I14" s="7"/>
      <c r="J14" s="7"/>
      <c r="K14" s="7"/>
      <c r="L14" s="7">
        <v>30</v>
      </c>
      <c r="M14" s="7">
        <v>2</v>
      </c>
      <c r="N14" s="7" t="s">
        <v>16</v>
      </c>
      <c r="O14" s="7"/>
      <c r="P14" s="7"/>
      <c r="Q14" s="7"/>
      <c r="R14" s="7"/>
      <c r="S14" s="7"/>
      <c r="T14" s="7"/>
      <c r="U14" s="7"/>
      <c r="V14" s="7"/>
      <c r="W14" s="7"/>
      <c r="X14" s="29">
        <v>30</v>
      </c>
      <c r="Y14" s="7">
        <v>2</v>
      </c>
    </row>
    <row r="15" spans="1:25" ht="12.75">
      <c r="A15" s="8">
        <v>6</v>
      </c>
      <c r="B15" s="14" t="s">
        <v>74</v>
      </c>
      <c r="C15" s="8">
        <v>4</v>
      </c>
      <c r="D15" s="8">
        <v>0</v>
      </c>
      <c r="E15" s="8" t="s">
        <v>18</v>
      </c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0">
        <v>4</v>
      </c>
      <c r="Y15" s="8">
        <v>0</v>
      </c>
    </row>
    <row r="16" spans="1:25" ht="12.75">
      <c r="A16" s="61" t="s">
        <v>3</v>
      </c>
      <c r="B16" s="62"/>
      <c r="C16" s="7">
        <f>SUM(C10:C15)</f>
        <v>264</v>
      </c>
      <c r="D16" s="7">
        <f>SUM(D10:D15)</f>
        <v>13</v>
      </c>
      <c r="E16" s="9"/>
      <c r="F16" s="7"/>
      <c r="G16" s="7"/>
      <c r="H16" s="9"/>
      <c r="I16" s="7"/>
      <c r="J16" s="7"/>
      <c r="K16" s="9"/>
      <c r="L16" s="7">
        <f>SUM(L10:L15)</f>
        <v>105</v>
      </c>
      <c r="M16" s="7">
        <f>SUM(M10:M15)</f>
        <v>11</v>
      </c>
      <c r="N16" s="9"/>
      <c r="O16" s="7">
        <f>SUM(O10:O15)</f>
        <v>60</v>
      </c>
      <c r="P16" s="7">
        <f>SUM(P10:P15)</f>
        <v>6</v>
      </c>
      <c r="Q16" s="9"/>
      <c r="R16" s="7"/>
      <c r="S16" s="7">
        <f>SUM(S10:S15)</f>
        <v>0</v>
      </c>
      <c r="T16" s="9"/>
      <c r="U16" s="7"/>
      <c r="V16" s="7"/>
      <c r="W16" s="9"/>
      <c r="X16" s="29">
        <f>SUM(X10:X15)</f>
        <v>414</v>
      </c>
      <c r="Y16" s="29">
        <f>SUM(Y10:Y15)</f>
        <v>30</v>
      </c>
    </row>
    <row r="17" spans="1:25" ht="12.75">
      <c r="A17" s="10"/>
      <c r="B17" s="12" t="s">
        <v>26</v>
      </c>
      <c r="C17" s="5">
        <f>SUM(C10:C15)</f>
        <v>264</v>
      </c>
      <c r="D17" s="5">
        <f>SUM(D10:D15)</f>
        <v>13</v>
      </c>
      <c r="E17" s="11"/>
      <c r="F17" s="5">
        <v>0</v>
      </c>
      <c r="G17" s="5">
        <v>0</v>
      </c>
      <c r="H17" s="11"/>
      <c r="I17" s="5">
        <v>0</v>
      </c>
      <c r="J17" s="5">
        <v>0</v>
      </c>
      <c r="K17" s="11"/>
      <c r="L17" s="5">
        <f>SUM(L10:L15)</f>
        <v>105</v>
      </c>
      <c r="M17" s="5">
        <f>SUM(M10:M15)</f>
        <v>11</v>
      </c>
      <c r="N17" s="9"/>
      <c r="O17" s="7">
        <f>SUM(O10:O15)</f>
        <v>60</v>
      </c>
      <c r="P17" s="7">
        <f>SUM(P10:P16)</f>
        <v>12</v>
      </c>
      <c r="Q17" s="9"/>
      <c r="R17" s="7">
        <v>0</v>
      </c>
      <c r="S17" s="7">
        <f>SUM(S11:S16)</f>
        <v>0</v>
      </c>
      <c r="T17" s="9"/>
      <c r="U17" s="7">
        <v>0</v>
      </c>
      <c r="V17" s="7">
        <v>0</v>
      </c>
      <c r="W17" s="9"/>
      <c r="X17" s="29">
        <f>SUM(X10:X15)</f>
        <v>414</v>
      </c>
      <c r="Y17" s="7">
        <f>SUM(Y10:Y15)</f>
        <v>30</v>
      </c>
    </row>
    <row r="18" ht="13.5" thickBot="1">
      <c r="B18" s="2"/>
    </row>
    <row r="19" spans="1:25" ht="13.5" thickBot="1">
      <c r="A19" s="63" t="s">
        <v>31</v>
      </c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</row>
    <row r="20" spans="1:25" ht="24" customHeight="1" thickBot="1">
      <c r="A20" s="60" t="s">
        <v>7</v>
      </c>
      <c r="B20" s="59" t="s">
        <v>1</v>
      </c>
      <c r="C20" s="59" t="s">
        <v>5</v>
      </c>
      <c r="D20" s="59"/>
      <c r="E20" s="59"/>
      <c r="F20" s="58" t="s">
        <v>52</v>
      </c>
      <c r="G20" s="59"/>
      <c r="H20" s="59"/>
      <c r="I20" s="59" t="s">
        <v>6</v>
      </c>
      <c r="J20" s="59"/>
      <c r="K20" s="59"/>
      <c r="L20" s="58" t="s">
        <v>10</v>
      </c>
      <c r="M20" s="58"/>
      <c r="N20" s="58"/>
      <c r="O20" s="58" t="s">
        <v>37</v>
      </c>
      <c r="P20" s="58"/>
      <c r="Q20" s="58"/>
      <c r="R20" s="58" t="s">
        <v>39</v>
      </c>
      <c r="S20" s="58"/>
      <c r="T20" s="58"/>
      <c r="U20" s="58" t="s">
        <v>38</v>
      </c>
      <c r="V20" s="58"/>
      <c r="W20" s="58"/>
      <c r="X20" s="59" t="s">
        <v>4</v>
      </c>
      <c r="Y20" s="59"/>
    </row>
    <row r="21" spans="1:25" ht="80.25" thickBot="1">
      <c r="A21" s="60"/>
      <c r="B21" s="59"/>
      <c r="C21" s="6" t="s">
        <v>8</v>
      </c>
      <c r="D21" s="6" t="s">
        <v>9</v>
      </c>
      <c r="E21" s="6" t="s">
        <v>2</v>
      </c>
      <c r="F21" s="6" t="s">
        <v>8</v>
      </c>
      <c r="G21" s="6" t="s">
        <v>9</v>
      </c>
      <c r="H21" s="6" t="s">
        <v>2</v>
      </c>
      <c r="I21" s="6" t="s">
        <v>8</v>
      </c>
      <c r="J21" s="6" t="s">
        <v>9</v>
      </c>
      <c r="K21" s="6" t="s">
        <v>2</v>
      </c>
      <c r="L21" s="6" t="s">
        <v>8</v>
      </c>
      <c r="M21" s="6" t="s">
        <v>9</v>
      </c>
      <c r="N21" s="6" t="s">
        <v>2</v>
      </c>
      <c r="O21" s="6" t="s">
        <v>8</v>
      </c>
      <c r="P21" s="6" t="s">
        <v>9</v>
      </c>
      <c r="Q21" s="6" t="s">
        <v>2</v>
      </c>
      <c r="R21" s="6" t="s">
        <v>8</v>
      </c>
      <c r="S21" s="6" t="s">
        <v>9</v>
      </c>
      <c r="T21" s="6" t="s">
        <v>2</v>
      </c>
      <c r="U21" s="6" t="s">
        <v>8</v>
      </c>
      <c r="V21" s="6" t="s">
        <v>9</v>
      </c>
      <c r="W21" s="6" t="s">
        <v>2</v>
      </c>
      <c r="X21" s="6" t="s">
        <v>11</v>
      </c>
      <c r="Y21" s="6" t="s">
        <v>12</v>
      </c>
    </row>
    <row r="22" spans="1:25" ht="25.5">
      <c r="A22" s="7">
        <v>1</v>
      </c>
      <c r="B22" s="14" t="s">
        <v>78</v>
      </c>
      <c r="C22" s="8">
        <v>20</v>
      </c>
      <c r="D22" s="8">
        <v>1</v>
      </c>
      <c r="E22" s="8" t="s">
        <v>18</v>
      </c>
      <c r="F22" s="8"/>
      <c r="G22" s="8"/>
      <c r="H22" s="8"/>
      <c r="I22" s="8"/>
      <c r="J22" s="8"/>
      <c r="K22" s="8"/>
      <c r="L22" s="8">
        <v>15</v>
      </c>
      <c r="M22" s="8">
        <v>2</v>
      </c>
      <c r="N22" s="8" t="s">
        <v>16</v>
      </c>
      <c r="O22" s="8"/>
      <c r="P22" s="8"/>
      <c r="Q22" s="8"/>
      <c r="R22" s="8"/>
      <c r="S22" s="8"/>
      <c r="T22" s="8"/>
      <c r="U22" s="8"/>
      <c r="V22" s="8"/>
      <c r="W22" s="8"/>
      <c r="X22" s="8">
        <v>20</v>
      </c>
      <c r="Y22" s="8">
        <v>3</v>
      </c>
    </row>
    <row r="23" spans="1:25" ht="25.5">
      <c r="A23" s="7">
        <v>2</v>
      </c>
      <c r="B23" s="14" t="s">
        <v>45</v>
      </c>
      <c r="C23" s="8">
        <v>110</v>
      </c>
      <c r="D23" s="8">
        <v>5</v>
      </c>
      <c r="E23" s="8" t="s">
        <v>14</v>
      </c>
      <c r="F23" s="8"/>
      <c r="G23" s="8"/>
      <c r="H23" s="8"/>
      <c r="I23" s="8"/>
      <c r="J23" s="8"/>
      <c r="K23" s="8"/>
      <c r="L23" s="8">
        <v>30</v>
      </c>
      <c r="M23" s="8">
        <v>3</v>
      </c>
      <c r="N23" s="8" t="s">
        <v>16</v>
      </c>
      <c r="O23" s="8"/>
      <c r="P23" s="8"/>
      <c r="Q23" s="8"/>
      <c r="R23" s="8"/>
      <c r="S23" s="8"/>
      <c r="T23" s="8"/>
      <c r="U23" s="8"/>
      <c r="V23" s="8"/>
      <c r="W23" s="8"/>
      <c r="X23" s="8">
        <v>140</v>
      </c>
      <c r="Y23" s="8">
        <v>8</v>
      </c>
    </row>
    <row r="24" spans="1:25" ht="25.5">
      <c r="A24" s="7">
        <v>3</v>
      </c>
      <c r="B24" s="14" t="s">
        <v>76</v>
      </c>
      <c r="C24" s="8">
        <v>110</v>
      </c>
      <c r="D24" s="8">
        <v>5</v>
      </c>
      <c r="E24" s="8" t="s">
        <v>14</v>
      </c>
      <c r="F24" s="8"/>
      <c r="G24" s="8"/>
      <c r="H24" s="8"/>
      <c r="I24" s="8"/>
      <c r="J24" s="8"/>
      <c r="K24" s="8"/>
      <c r="L24" s="8">
        <v>30</v>
      </c>
      <c r="M24" s="8">
        <v>3</v>
      </c>
      <c r="N24" s="8" t="s">
        <v>16</v>
      </c>
      <c r="O24" s="8"/>
      <c r="P24" s="8"/>
      <c r="Q24" s="8"/>
      <c r="R24" s="8"/>
      <c r="S24" s="8"/>
      <c r="T24" s="8"/>
      <c r="U24" s="8"/>
      <c r="V24" s="8"/>
      <c r="W24" s="8"/>
      <c r="X24" s="8">
        <v>140</v>
      </c>
      <c r="Y24" s="8">
        <v>8</v>
      </c>
    </row>
    <row r="25" spans="1:25" ht="17.25" customHeight="1">
      <c r="A25" s="7">
        <v>4</v>
      </c>
      <c r="B25" s="14" t="s">
        <v>90</v>
      </c>
      <c r="C25" s="8">
        <v>30</v>
      </c>
      <c r="D25" s="8">
        <v>2</v>
      </c>
      <c r="E25" s="8" t="s">
        <v>14</v>
      </c>
      <c r="F25" s="8"/>
      <c r="G25" s="8"/>
      <c r="H25" s="8"/>
      <c r="I25" s="8"/>
      <c r="J25" s="8"/>
      <c r="K25" s="8"/>
      <c r="L25" s="3"/>
      <c r="M25" s="3"/>
      <c r="O25" s="8">
        <v>40</v>
      </c>
      <c r="P25" s="8">
        <v>3</v>
      </c>
      <c r="Q25" s="8" t="s">
        <v>16</v>
      </c>
      <c r="R25" s="8"/>
      <c r="S25" s="8"/>
      <c r="T25" s="8"/>
      <c r="U25" s="8"/>
      <c r="V25" s="8"/>
      <c r="W25" s="8"/>
      <c r="X25" s="8">
        <v>70</v>
      </c>
      <c r="Y25" s="8">
        <v>5</v>
      </c>
    </row>
    <row r="26" spans="1:25" ht="12.75">
      <c r="A26" s="7">
        <v>5</v>
      </c>
      <c r="B26" s="19" t="s">
        <v>44</v>
      </c>
      <c r="C26" s="8"/>
      <c r="D26" s="8"/>
      <c r="E26" s="8"/>
      <c r="F26" s="8"/>
      <c r="G26" s="8"/>
      <c r="H26" s="8"/>
      <c r="I26" s="8"/>
      <c r="J26" s="8"/>
      <c r="K26" s="8"/>
      <c r="L26" s="8">
        <v>30</v>
      </c>
      <c r="M26" s="8">
        <v>2</v>
      </c>
      <c r="N26" s="8" t="s">
        <v>16</v>
      </c>
      <c r="O26" s="8"/>
      <c r="P26" s="8"/>
      <c r="Q26" s="8"/>
      <c r="R26" s="8"/>
      <c r="S26" s="8"/>
      <c r="T26" s="8"/>
      <c r="U26" s="8"/>
      <c r="V26" s="8"/>
      <c r="W26" s="8"/>
      <c r="X26" s="8">
        <v>30</v>
      </c>
      <c r="Y26" s="8">
        <v>2</v>
      </c>
    </row>
    <row r="27" spans="1:25" ht="39">
      <c r="A27" s="8">
        <v>6</v>
      </c>
      <c r="B27" s="14" t="s">
        <v>46</v>
      </c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>
        <v>30</v>
      </c>
      <c r="V27" s="8">
        <v>2</v>
      </c>
      <c r="W27" s="8" t="s">
        <v>16</v>
      </c>
      <c r="X27" s="8">
        <v>30</v>
      </c>
      <c r="Y27" s="8">
        <v>2</v>
      </c>
    </row>
    <row r="28" spans="1:25" ht="39">
      <c r="A28" s="8">
        <v>7</v>
      </c>
      <c r="B28" s="14" t="s">
        <v>47</v>
      </c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>
        <v>30</v>
      </c>
      <c r="V28" s="8">
        <v>2</v>
      </c>
      <c r="W28" s="7" t="s">
        <v>16</v>
      </c>
      <c r="X28" s="7">
        <v>30</v>
      </c>
      <c r="Y28" s="8">
        <v>2</v>
      </c>
    </row>
    <row r="29" spans="1:25" ht="12.75">
      <c r="A29" s="61" t="s">
        <v>3</v>
      </c>
      <c r="B29" s="62"/>
      <c r="C29" s="7"/>
      <c r="D29" s="7"/>
      <c r="E29" s="9"/>
      <c r="F29" s="7"/>
      <c r="G29" s="7"/>
      <c r="H29" s="9"/>
      <c r="I29" s="7"/>
      <c r="J29" s="7"/>
      <c r="K29" s="9"/>
      <c r="L29" s="7"/>
      <c r="M29" s="7"/>
      <c r="N29" s="9"/>
      <c r="O29" s="7"/>
      <c r="P29" s="7"/>
      <c r="Q29" s="9"/>
      <c r="R29" s="7"/>
      <c r="S29" s="7"/>
      <c r="T29" s="9"/>
      <c r="U29" s="7"/>
      <c r="V29" s="7"/>
      <c r="W29" s="9"/>
      <c r="X29" s="7"/>
      <c r="Y29" s="7"/>
    </row>
    <row r="30" spans="1:25" ht="12.75">
      <c r="A30" s="10"/>
      <c r="B30" s="12" t="s">
        <v>26</v>
      </c>
      <c r="C30" s="5">
        <f>SUM(C22:C28)</f>
        <v>270</v>
      </c>
      <c r="D30" s="5">
        <f>SUM(D22:D26)</f>
        <v>13</v>
      </c>
      <c r="E30" s="11"/>
      <c r="F30" s="5">
        <v>0</v>
      </c>
      <c r="G30" s="5">
        <v>0</v>
      </c>
      <c r="H30" s="11"/>
      <c r="I30" s="5">
        <v>0</v>
      </c>
      <c r="J30" s="5">
        <v>0</v>
      </c>
      <c r="K30" s="11"/>
      <c r="L30" s="5">
        <f>SUM(L22:L28)</f>
        <v>105</v>
      </c>
      <c r="M30" s="5">
        <f>SUM(M22:M28)</f>
        <v>10</v>
      </c>
      <c r="N30" s="9"/>
      <c r="O30" s="7">
        <v>40</v>
      </c>
      <c r="P30" s="7">
        <v>1</v>
      </c>
      <c r="Q30" s="9"/>
      <c r="R30" s="7">
        <v>0</v>
      </c>
      <c r="S30" s="7">
        <v>0</v>
      </c>
      <c r="T30" s="9"/>
      <c r="U30" s="7">
        <v>60</v>
      </c>
      <c r="V30" s="7">
        <v>4</v>
      </c>
      <c r="W30" s="9"/>
      <c r="X30" s="7">
        <f>SUM(X22:X28)</f>
        <v>460</v>
      </c>
      <c r="Y30" s="7">
        <f>SUM(Y22:Y28)</f>
        <v>30</v>
      </c>
    </row>
    <row r="31" ht="12.75">
      <c r="B31" s="2"/>
    </row>
    <row r="32" spans="2:25" ht="12.75">
      <c r="B32" s="4" t="s">
        <v>27</v>
      </c>
      <c r="C32" s="3">
        <f>C30+C17</f>
        <v>534</v>
      </c>
      <c r="D32" s="1">
        <f>D30+D17</f>
        <v>26</v>
      </c>
      <c r="E32" s="15"/>
      <c r="F32" s="1">
        <v>0</v>
      </c>
      <c r="G32" s="1">
        <v>0</v>
      </c>
      <c r="H32" s="15"/>
      <c r="I32" s="1">
        <v>0</v>
      </c>
      <c r="J32" s="1">
        <v>0</v>
      </c>
      <c r="K32" s="15"/>
      <c r="L32" s="1">
        <f>L30+L17</f>
        <v>210</v>
      </c>
      <c r="M32" s="1">
        <f>M30+M17</f>
        <v>21</v>
      </c>
      <c r="N32" s="15"/>
      <c r="O32" s="1">
        <f>O30+O17</f>
        <v>100</v>
      </c>
      <c r="P32" s="1">
        <f>P30+P17</f>
        <v>13</v>
      </c>
      <c r="Q32" s="15"/>
      <c r="R32" s="1">
        <v>0</v>
      </c>
      <c r="S32" s="1">
        <v>0</v>
      </c>
      <c r="T32" s="15"/>
      <c r="U32" s="1">
        <v>60</v>
      </c>
      <c r="V32" s="1">
        <v>6</v>
      </c>
      <c r="W32" s="15"/>
      <c r="X32" s="1">
        <f>(X30+X17)</f>
        <v>874</v>
      </c>
      <c r="Y32" s="1">
        <f>Y30+Y17</f>
        <v>60</v>
      </c>
    </row>
    <row r="33" ht="13.5" thickBot="1">
      <c r="B33" s="2"/>
    </row>
    <row r="34" spans="1:25" ht="13.5" thickBot="1">
      <c r="A34" s="63" t="s">
        <v>32</v>
      </c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</row>
    <row r="35" spans="1:25" ht="24" customHeight="1" thickBot="1">
      <c r="A35" s="60" t="s">
        <v>7</v>
      </c>
      <c r="B35" s="59" t="s">
        <v>1</v>
      </c>
      <c r="C35" s="59" t="s">
        <v>5</v>
      </c>
      <c r="D35" s="59"/>
      <c r="E35" s="59"/>
      <c r="F35" s="58" t="s">
        <v>52</v>
      </c>
      <c r="G35" s="59"/>
      <c r="H35" s="59"/>
      <c r="I35" s="59" t="s">
        <v>6</v>
      </c>
      <c r="J35" s="59"/>
      <c r="K35" s="59"/>
      <c r="L35" s="58" t="s">
        <v>10</v>
      </c>
      <c r="M35" s="58"/>
      <c r="N35" s="58"/>
      <c r="O35" s="58" t="s">
        <v>37</v>
      </c>
      <c r="P35" s="58"/>
      <c r="Q35" s="58"/>
      <c r="R35" s="58" t="s">
        <v>39</v>
      </c>
      <c r="S35" s="58"/>
      <c r="T35" s="58"/>
      <c r="U35" s="58" t="s">
        <v>38</v>
      </c>
      <c r="V35" s="58"/>
      <c r="W35" s="58"/>
      <c r="X35" s="59" t="s">
        <v>4</v>
      </c>
      <c r="Y35" s="59"/>
    </row>
    <row r="36" spans="1:25" ht="80.25" thickBot="1">
      <c r="A36" s="60"/>
      <c r="B36" s="59"/>
      <c r="C36" s="6" t="s">
        <v>8</v>
      </c>
      <c r="D36" s="6" t="s">
        <v>9</v>
      </c>
      <c r="E36" s="6" t="s">
        <v>2</v>
      </c>
      <c r="F36" s="6" t="s">
        <v>8</v>
      </c>
      <c r="G36" s="6" t="s">
        <v>9</v>
      </c>
      <c r="H36" s="6" t="s">
        <v>2</v>
      </c>
      <c r="I36" s="6" t="s">
        <v>8</v>
      </c>
      <c r="J36" s="6" t="s">
        <v>9</v>
      </c>
      <c r="K36" s="6" t="s">
        <v>2</v>
      </c>
      <c r="L36" s="6" t="s">
        <v>8</v>
      </c>
      <c r="M36" s="6" t="s">
        <v>9</v>
      </c>
      <c r="N36" s="6" t="s">
        <v>2</v>
      </c>
      <c r="O36" s="6" t="s">
        <v>8</v>
      </c>
      <c r="P36" s="6" t="s">
        <v>9</v>
      </c>
      <c r="Q36" s="6" t="s">
        <v>2</v>
      </c>
      <c r="R36" s="6" t="s">
        <v>8</v>
      </c>
      <c r="S36" s="6" t="s">
        <v>9</v>
      </c>
      <c r="T36" s="6" t="s">
        <v>2</v>
      </c>
      <c r="U36" s="6" t="s">
        <v>8</v>
      </c>
      <c r="V36" s="6" t="s">
        <v>9</v>
      </c>
      <c r="W36" s="6" t="s">
        <v>2</v>
      </c>
      <c r="X36" s="6" t="s">
        <v>11</v>
      </c>
      <c r="Y36" s="6" t="s">
        <v>12</v>
      </c>
    </row>
    <row r="37" spans="1:25" ht="39">
      <c r="A37" s="35">
        <v>1</v>
      </c>
      <c r="B37" s="36" t="s">
        <v>79</v>
      </c>
      <c r="C37" s="35">
        <v>120</v>
      </c>
      <c r="D37" s="35">
        <v>4</v>
      </c>
      <c r="E37" s="35" t="s">
        <v>14</v>
      </c>
      <c r="F37" s="35"/>
      <c r="G37" s="35"/>
      <c r="H37" s="35"/>
      <c r="I37" s="35"/>
      <c r="J37" s="35"/>
      <c r="K37" s="35"/>
      <c r="L37" s="35"/>
      <c r="M37" s="35"/>
      <c r="N37" s="35"/>
      <c r="O37" s="35">
        <v>20</v>
      </c>
      <c r="P37" s="35">
        <v>2</v>
      </c>
      <c r="Q37" s="35" t="s">
        <v>16</v>
      </c>
      <c r="R37" s="35"/>
      <c r="S37" s="35"/>
      <c r="T37" s="35"/>
      <c r="U37" s="35"/>
      <c r="V37" s="35"/>
      <c r="W37" s="35"/>
      <c r="X37" s="35">
        <v>140</v>
      </c>
      <c r="Y37" s="35">
        <v>6</v>
      </c>
    </row>
    <row r="38" spans="1:25" ht="39">
      <c r="A38" s="8">
        <v>2</v>
      </c>
      <c r="B38" s="14" t="s">
        <v>112</v>
      </c>
      <c r="C38" s="35">
        <v>60</v>
      </c>
      <c r="D38" s="35">
        <v>3</v>
      </c>
      <c r="E38" s="35" t="s">
        <v>14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>
        <v>60</v>
      </c>
      <c r="Y38" s="37">
        <v>3</v>
      </c>
    </row>
    <row r="39" spans="1:25" ht="39">
      <c r="A39" s="8">
        <v>3</v>
      </c>
      <c r="B39" s="14" t="s">
        <v>91</v>
      </c>
      <c r="C39" s="8">
        <v>60</v>
      </c>
      <c r="D39" s="8">
        <v>3</v>
      </c>
      <c r="E39" s="8" t="s">
        <v>14</v>
      </c>
      <c r="F39" s="8"/>
      <c r="G39" s="8"/>
      <c r="H39" s="8"/>
      <c r="I39" s="8"/>
      <c r="J39" s="8"/>
      <c r="K39" s="8"/>
      <c r="L39" s="8"/>
      <c r="M39" s="8"/>
      <c r="N39" s="8"/>
      <c r="O39" s="8">
        <v>15</v>
      </c>
      <c r="P39" s="8">
        <v>1</v>
      </c>
      <c r="Q39" s="8" t="s">
        <v>16</v>
      </c>
      <c r="R39" s="8"/>
      <c r="S39" s="8"/>
      <c r="T39" s="8"/>
      <c r="U39" s="8"/>
      <c r="V39" s="8"/>
      <c r="W39" s="8"/>
      <c r="X39" s="8">
        <v>75</v>
      </c>
      <c r="Y39" s="8">
        <v>4</v>
      </c>
    </row>
    <row r="40" spans="1:25" ht="25.5">
      <c r="A40" s="8">
        <v>4</v>
      </c>
      <c r="B40" s="14" t="s">
        <v>86</v>
      </c>
      <c r="C40" s="8"/>
      <c r="D40" s="8"/>
      <c r="E40" s="8"/>
      <c r="F40" s="8"/>
      <c r="G40" s="8"/>
      <c r="H40" s="8"/>
      <c r="I40" s="8"/>
      <c r="J40" s="8"/>
      <c r="K40" s="8"/>
      <c r="L40" s="8">
        <v>30</v>
      </c>
      <c r="M40" s="8">
        <v>3</v>
      </c>
      <c r="N40" s="8" t="s">
        <v>16</v>
      </c>
      <c r="O40" s="8">
        <v>20</v>
      </c>
      <c r="P40" s="8">
        <v>1</v>
      </c>
      <c r="Q40" s="8" t="s">
        <v>18</v>
      </c>
      <c r="R40" s="8"/>
      <c r="S40" s="8"/>
      <c r="T40" s="8"/>
      <c r="U40" s="8"/>
      <c r="V40" s="8"/>
      <c r="W40" s="8"/>
      <c r="X40" s="8">
        <v>50</v>
      </c>
      <c r="Y40" s="8">
        <v>4</v>
      </c>
    </row>
    <row r="41" spans="1:25" ht="16.5" customHeight="1">
      <c r="A41" s="8">
        <v>5</v>
      </c>
      <c r="B41" s="14" t="s">
        <v>92</v>
      </c>
      <c r="C41" s="8">
        <v>45</v>
      </c>
      <c r="D41" s="8">
        <v>2</v>
      </c>
      <c r="E41" s="8" t="s">
        <v>16</v>
      </c>
      <c r="F41" s="8"/>
      <c r="G41" s="8"/>
      <c r="H41" s="8"/>
      <c r="I41" s="8"/>
      <c r="J41" s="8"/>
      <c r="K41" s="8"/>
      <c r="L41" s="8">
        <v>15</v>
      </c>
      <c r="M41" s="8">
        <v>2</v>
      </c>
      <c r="N41" s="8" t="s">
        <v>16</v>
      </c>
      <c r="O41" s="8">
        <v>60</v>
      </c>
      <c r="P41" s="8">
        <v>5</v>
      </c>
      <c r="Q41" s="8" t="s">
        <v>16</v>
      </c>
      <c r="R41" s="8"/>
      <c r="S41" s="8"/>
      <c r="T41" s="8"/>
      <c r="U41" s="8"/>
      <c r="V41" s="8"/>
      <c r="W41" s="8"/>
      <c r="X41" s="8">
        <v>120</v>
      </c>
      <c r="Y41" s="8">
        <v>9</v>
      </c>
    </row>
    <row r="42" spans="1:25" ht="20.25" customHeight="1">
      <c r="A42" s="8">
        <v>6</v>
      </c>
      <c r="B42" s="14" t="s">
        <v>80</v>
      </c>
      <c r="C42" s="8"/>
      <c r="D42" s="8"/>
      <c r="E42" s="8"/>
      <c r="F42" s="8"/>
      <c r="G42" s="8"/>
      <c r="H42" s="8"/>
      <c r="I42" s="8"/>
      <c r="J42" s="8"/>
      <c r="K42" s="8"/>
      <c r="L42" s="8">
        <v>20</v>
      </c>
      <c r="M42" s="8">
        <v>2</v>
      </c>
      <c r="N42" s="8" t="s">
        <v>16</v>
      </c>
      <c r="O42" s="8"/>
      <c r="P42" s="8"/>
      <c r="Q42" s="8"/>
      <c r="R42" s="8"/>
      <c r="S42" s="8"/>
      <c r="T42" s="8"/>
      <c r="U42" s="8"/>
      <c r="V42" s="8"/>
      <c r="W42" s="8"/>
      <c r="X42" s="8">
        <v>20</v>
      </c>
      <c r="Y42" s="8">
        <v>2</v>
      </c>
    </row>
    <row r="43" spans="1:25" ht="12.75">
      <c r="A43" s="8">
        <v>7</v>
      </c>
      <c r="B43" s="19" t="s">
        <v>44</v>
      </c>
      <c r="C43" s="8"/>
      <c r="D43" s="8"/>
      <c r="E43" s="8"/>
      <c r="F43" s="8"/>
      <c r="G43" s="8"/>
      <c r="H43" s="8"/>
      <c r="I43" s="8"/>
      <c r="J43" s="8"/>
      <c r="K43" s="8"/>
      <c r="L43" s="8">
        <v>30</v>
      </c>
      <c r="M43" s="8">
        <v>2</v>
      </c>
      <c r="N43" s="8" t="s">
        <v>16</v>
      </c>
      <c r="O43" s="8"/>
      <c r="P43" s="8"/>
      <c r="Q43" s="8"/>
      <c r="R43" s="8"/>
      <c r="S43" s="8"/>
      <c r="T43" s="8"/>
      <c r="U43" s="8"/>
      <c r="V43" s="8"/>
      <c r="W43" s="8"/>
      <c r="X43" s="8">
        <v>30</v>
      </c>
      <c r="Y43" s="8">
        <v>2</v>
      </c>
    </row>
    <row r="44" spans="1:25" ht="12.75">
      <c r="A44" s="8">
        <v>8</v>
      </c>
      <c r="B44" s="14" t="s">
        <v>48</v>
      </c>
      <c r="C44" s="8"/>
      <c r="D44" s="8"/>
      <c r="E44" s="8"/>
      <c r="F44" s="8"/>
      <c r="G44" s="8"/>
      <c r="H44" s="8"/>
      <c r="I44" s="8"/>
      <c r="J44" s="8"/>
      <c r="K44" s="8"/>
      <c r="L44" s="8">
        <v>60</v>
      </c>
      <c r="M44" s="8">
        <v>0</v>
      </c>
      <c r="N44" s="8" t="s">
        <v>18</v>
      </c>
      <c r="O44" s="8"/>
      <c r="P44" s="8"/>
      <c r="Q44" s="8"/>
      <c r="R44" s="8"/>
      <c r="S44" s="8"/>
      <c r="T44" s="8"/>
      <c r="U44" s="8"/>
      <c r="V44" s="8"/>
      <c r="W44" s="8"/>
      <c r="X44" s="8">
        <v>60</v>
      </c>
      <c r="Y44" s="8">
        <v>0</v>
      </c>
    </row>
    <row r="45" spans="1:25" ht="12.75">
      <c r="A45" s="61" t="s">
        <v>3</v>
      </c>
      <c r="B45" s="62"/>
      <c r="C45" s="8"/>
      <c r="D45" s="8"/>
      <c r="E45" s="38"/>
      <c r="F45" s="8"/>
      <c r="G45" s="8"/>
      <c r="H45" s="38"/>
      <c r="I45" s="8"/>
      <c r="J45" s="8"/>
      <c r="K45" s="38"/>
      <c r="L45" s="8"/>
      <c r="M45" s="8"/>
      <c r="N45" s="38"/>
      <c r="O45" s="8"/>
      <c r="P45" s="8"/>
      <c r="Q45" s="38"/>
      <c r="R45" s="8"/>
      <c r="S45" s="8"/>
      <c r="T45" s="38"/>
      <c r="U45" s="8"/>
      <c r="V45" s="8"/>
      <c r="W45" s="38"/>
      <c r="X45" s="8"/>
      <c r="Y45" s="8"/>
    </row>
    <row r="46" spans="1:25" ht="12.75">
      <c r="A46" s="10"/>
      <c r="B46" s="12" t="s">
        <v>26</v>
      </c>
      <c r="C46" s="5">
        <f>SUM(C37:C42)</f>
        <v>285</v>
      </c>
      <c r="D46" s="5">
        <f>SUM(D37:D42)</f>
        <v>12</v>
      </c>
      <c r="E46" s="11"/>
      <c r="F46" s="5">
        <v>0</v>
      </c>
      <c r="G46" s="5">
        <v>0</v>
      </c>
      <c r="H46" s="11"/>
      <c r="I46" s="5">
        <v>0</v>
      </c>
      <c r="J46" s="5">
        <v>0</v>
      </c>
      <c r="K46" s="11"/>
      <c r="L46" s="5">
        <f>SUM(L37:L44)</f>
        <v>155</v>
      </c>
      <c r="M46" s="5">
        <f>SUM(M37:M44)</f>
        <v>9</v>
      </c>
      <c r="N46" s="9"/>
      <c r="O46" s="7">
        <f>SUM(O37:O44)</f>
        <v>115</v>
      </c>
      <c r="P46" s="7">
        <f>SUM(P37:P44)</f>
        <v>9</v>
      </c>
      <c r="Q46" s="9"/>
      <c r="R46" s="7">
        <v>0</v>
      </c>
      <c r="S46" s="7">
        <v>0</v>
      </c>
      <c r="T46" s="9"/>
      <c r="U46" s="7">
        <v>0</v>
      </c>
      <c r="V46" s="7">
        <v>0</v>
      </c>
      <c r="W46" s="9"/>
      <c r="X46" s="7">
        <f>SUM(X37:X44)</f>
        <v>555</v>
      </c>
      <c r="Y46" s="7">
        <f>SUM(Y37:Y44)</f>
        <v>30</v>
      </c>
    </row>
    <row r="47" ht="13.5" thickBot="1">
      <c r="B47" s="2"/>
    </row>
    <row r="48" spans="1:25" ht="13.5" thickBot="1">
      <c r="A48" s="63" t="s">
        <v>33</v>
      </c>
      <c r="B48" s="63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</row>
    <row r="49" spans="1:25" ht="38.25" customHeight="1" thickBot="1">
      <c r="A49" s="60" t="s">
        <v>7</v>
      </c>
      <c r="B49" s="59" t="s">
        <v>1</v>
      </c>
      <c r="C49" s="59" t="s">
        <v>5</v>
      </c>
      <c r="D49" s="59"/>
      <c r="E49" s="59"/>
      <c r="F49" s="58" t="s">
        <v>52</v>
      </c>
      <c r="G49" s="59"/>
      <c r="H49" s="59"/>
      <c r="I49" s="59" t="s">
        <v>6</v>
      </c>
      <c r="J49" s="59"/>
      <c r="K49" s="59"/>
      <c r="L49" s="58" t="s">
        <v>10</v>
      </c>
      <c r="M49" s="58"/>
      <c r="N49" s="58"/>
      <c r="O49" s="58" t="s">
        <v>37</v>
      </c>
      <c r="P49" s="58"/>
      <c r="Q49" s="58"/>
      <c r="R49" s="58" t="s">
        <v>39</v>
      </c>
      <c r="S49" s="58"/>
      <c r="T49" s="58"/>
      <c r="U49" s="58" t="s">
        <v>38</v>
      </c>
      <c r="V49" s="58"/>
      <c r="W49" s="58"/>
      <c r="X49" s="59" t="s">
        <v>4</v>
      </c>
      <c r="Y49" s="59"/>
    </row>
    <row r="50" spans="1:25" ht="80.25" thickBot="1">
      <c r="A50" s="60"/>
      <c r="B50" s="59"/>
      <c r="C50" s="6" t="s">
        <v>8</v>
      </c>
      <c r="D50" s="6" t="s">
        <v>9</v>
      </c>
      <c r="E50" s="6" t="s">
        <v>2</v>
      </c>
      <c r="F50" s="6" t="s">
        <v>8</v>
      </c>
      <c r="G50" s="6" t="s">
        <v>9</v>
      </c>
      <c r="H50" s="6" t="s">
        <v>2</v>
      </c>
      <c r="I50" s="6" t="s">
        <v>8</v>
      </c>
      <c r="J50" s="6" t="s">
        <v>9</v>
      </c>
      <c r="K50" s="6" t="s">
        <v>2</v>
      </c>
      <c r="L50" s="6" t="s">
        <v>8</v>
      </c>
      <c r="M50" s="6" t="s">
        <v>9</v>
      </c>
      <c r="N50" s="6" t="s">
        <v>2</v>
      </c>
      <c r="O50" s="6" t="s">
        <v>8</v>
      </c>
      <c r="P50" s="6" t="s">
        <v>9</v>
      </c>
      <c r="Q50" s="6" t="s">
        <v>2</v>
      </c>
      <c r="R50" s="6" t="s">
        <v>8</v>
      </c>
      <c r="S50" s="6" t="s">
        <v>9</v>
      </c>
      <c r="T50" s="6" t="s">
        <v>2</v>
      </c>
      <c r="U50" s="6" t="s">
        <v>8</v>
      </c>
      <c r="V50" s="6" t="s">
        <v>9</v>
      </c>
      <c r="W50" s="6" t="s">
        <v>2</v>
      </c>
      <c r="X50" s="6" t="s">
        <v>11</v>
      </c>
      <c r="Y50" s="6" t="s">
        <v>12</v>
      </c>
    </row>
    <row r="51" spans="1:25" ht="12.75">
      <c r="A51" s="8">
        <v>1</v>
      </c>
      <c r="B51" s="51" t="s">
        <v>97</v>
      </c>
      <c r="C51" s="8">
        <v>30</v>
      </c>
      <c r="D51" s="8">
        <v>2</v>
      </c>
      <c r="E51" s="8" t="s">
        <v>14</v>
      </c>
      <c r="F51" s="8"/>
      <c r="G51" s="8"/>
      <c r="H51" s="8"/>
      <c r="I51" s="8"/>
      <c r="J51" s="8"/>
      <c r="K51" s="8"/>
      <c r="L51" s="8">
        <v>20</v>
      </c>
      <c r="M51" s="8">
        <v>2</v>
      </c>
      <c r="N51" s="8" t="s">
        <v>16</v>
      </c>
      <c r="O51" s="8"/>
      <c r="P51" s="8"/>
      <c r="Q51" s="8"/>
      <c r="R51" s="8"/>
      <c r="S51" s="8"/>
      <c r="T51" s="8"/>
      <c r="U51" s="8"/>
      <c r="V51" s="8"/>
      <c r="W51" s="8"/>
      <c r="X51" s="8">
        <v>50</v>
      </c>
      <c r="Y51" s="8">
        <v>4</v>
      </c>
    </row>
    <row r="52" spans="1:25" ht="25.5" customHeight="1">
      <c r="A52" s="8">
        <v>2</v>
      </c>
      <c r="B52" s="23" t="s">
        <v>103</v>
      </c>
      <c r="C52" s="53">
        <v>30</v>
      </c>
      <c r="D52" s="53">
        <v>2</v>
      </c>
      <c r="E52" s="53" t="s">
        <v>14</v>
      </c>
      <c r="F52" s="53"/>
      <c r="G52" s="53"/>
      <c r="H52" s="53"/>
      <c r="I52" s="53"/>
      <c r="J52" s="53"/>
      <c r="K52" s="53"/>
      <c r="L52" s="53">
        <v>10</v>
      </c>
      <c r="M52" s="53">
        <v>1</v>
      </c>
      <c r="N52" s="53" t="s">
        <v>16</v>
      </c>
      <c r="O52" s="55"/>
      <c r="P52" s="55"/>
      <c r="Q52" s="55"/>
      <c r="R52" s="53"/>
      <c r="S52" s="53"/>
      <c r="T52" s="53"/>
      <c r="U52" s="53"/>
      <c r="V52" s="53"/>
      <c r="W52" s="53"/>
      <c r="X52" s="53">
        <v>40</v>
      </c>
      <c r="Y52" s="53">
        <v>3</v>
      </c>
    </row>
    <row r="53" spans="1:27" s="28" customFormat="1" ht="12.75">
      <c r="A53" s="8">
        <v>4</v>
      </c>
      <c r="B53" s="52" t="s">
        <v>84</v>
      </c>
      <c r="C53" s="53">
        <v>30</v>
      </c>
      <c r="D53" s="53">
        <v>2</v>
      </c>
      <c r="E53" s="53" t="s">
        <v>16</v>
      </c>
      <c r="F53" s="53"/>
      <c r="G53" s="53"/>
      <c r="H53" s="53"/>
      <c r="I53" s="53"/>
      <c r="J53" s="53"/>
      <c r="K53" s="53"/>
      <c r="L53" s="53"/>
      <c r="M53" s="53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3">
        <v>30</v>
      </c>
      <c r="Y53" s="53">
        <v>2</v>
      </c>
      <c r="Z53" s="28" t="s">
        <v>98</v>
      </c>
      <c r="AA53" s="27"/>
    </row>
    <row r="54" spans="1:26" s="28" customFormat="1" ht="12.75">
      <c r="A54" s="8">
        <v>5</v>
      </c>
      <c r="B54" s="52" t="s">
        <v>88</v>
      </c>
      <c r="C54" s="53">
        <v>30</v>
      </c>
      <c r="D54" s="53">
        <v>2</v>
      </c>
      <c r="E54" s="53" t="s">
        <v>16</v>
      </c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3">
        <v>30</v>
      </c>
      <c r="Y54" s="53">
        <v>2</v>
      </c>
      <c r="Z54" s="28" t="s">
        <v>98</v>
      </c>
    </row>
    <row r="55" spans="1:26" s="28" customFormat="1" ht="12.75">
      <c r="A55" s="8">
        <v>6</v>
      </c>
      <c r="B55" s="52" t="s">
        <v>87</v>
      </c>
      <c r="C55" s="53">
        <v>30</v>
      </c>
      <c r="D55" s="53">
        <v>2</v>
      </c>
      <c r="E55" s="53" t="s">
        <v>16</v>
      </c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3">
        <v>30</v>
      </c>
      <c r="Y55" s="53">
        <v>2</v>
      </c>
      <c r="Z55" s="28" t="s">
        <v>98</v>
      </c>
    </row>
    <row r="56" spans="1:25" ht="39">
      <c r="A56" s="8">
        <v>9</v>
      </c>
      <c r="B56" s="14" t="s">
        <v>81</v>
      </c>
      <c r="C56" s="8"/>
      <c r="D56" s="8"/>
      <c r="E56" s="8"/>
      <c r="F56" s="8"/>
      <c r="G56" s="8"/>
      <c r="H56" s="8"/>
      <c r="I56" s="8"/>
      <c r="J56" s="8"/>
      <c r="K56" s="8"/>
      <c r="L56" s="8">
        <v>90</v>
      </c>
      <c r="M56" s="8">
        <v>7</v>
      </c>
      <c r="N56" s="8" t="s">
        <v>16</v>
      </c>
      <c r="O56" s="8"/>
      <c r="P56" s="8"/>
      <c r="Q56" s="8"/>
      <c r="R56" s="8"/>
      <c r="S56" s="8"/>
      <c r="T56" s="8"/>
      <c r="U56" s="8"/>
      <c r="V56" s="8"/>
      <c r="W56" s="8"/>
      <c r="X56" s="8">
        <v>90</v>
      </c>
      <c r="Y56" s="8">
        <v>7</v>
      </c>
    </row>
    <row r="57" spans="1:25" ht="12.75">
      <c r="A57" s="8">
        <v>10</v>
      </c>
      <c r="B57" s="14" t="s">
        <v>92</v>
      </c>
      <c r="C57" s="8">
        <v>25</v>
      </c>
      <c r="D57" s="8">
        <v>2</v>
      </c>
      <c r="E57" s="8" t="s">
        <v>14</v>
      </c>
      <c r="F57" s="8"/>
      <c r="G57" s="8"/>
      <c r="H57" s="8"/>
      <c r="I57" s="8"/>
      <c r="J57" s="8"/>
      <c r="K57" s="8"/>
      <c r="L57" s="8">
        <v>15</v>
      </c>
      <c r="M57" s="8">
        <v>1</v>
      </c>
      <c r="N57" s="8" t="s">
        <v>16</v>
      </c>
      <c r="O57" s="8">
        <v>50</v>
      </c>
      <c r="P57" s="8">
        <v>3</v>
      </c>
      <c r="Q57" s="8" t="s">
        <v>16</v>
      </c>
      <c r="R57" s="8"/>
      <c r="S57" s="8"/>
      <c r="T57" s="8"/>
      <c r="U57" s="8"/>
      <c r="V57" s="8"/>
      <c r="W57" s="8"/>
      <c r="X57" s="8">
        <v>90</v>
      </c>
      <c r="Y57" s="8">
        <v>6</v>
      </c>
    </row>
    <row r="58" spans="1:25" ht="12.75">
      <c r="A58" s="8">
        <v>11</v>
      </c>
      <c r="B58" s="19" t="s">
        <v>44</v>
      </c>
      <c r="C58" s="8"/>
      <c r="D58" s="8"/>
      <c r="E58" s="8"/>
      <c r="F58" s="8"/>
      <c r="G58" s="8"/>
      <c r="H58" s="8"/>
      <c r="I58" s="8"/>
      <c r="J58" s="8"/>
      <c r="K58" s="8"/>
      <c r="L58" s="8">
        <v>30</v>
      </c>
      <c r="M58" s="8">
        <v>2</v>
      </c>
      <c r="N58" s="8" t="s">
        <v>14</v>
      </c>
      <c r="O58" s="8"/>
      <c r="P58" s="8"/>
      <c r="Q58" s="8"/>
      <c r="R58" s="8"/>
      <c r="S58" s="8"/>
      <c r="T58" s="8"/>
      <c r="U58" s="8"/>
      <c r="V58" s="8"/>
      <c r="W58" s="8"/>
      <c r="X58" s="8">
        <v>30</v>
      </c>
      <c r="Y58" s="8">
        <v>2</v>
      </c>
    </row>
    <row r="59" spans="1:25" ht="39">
      <c r="A59" s="8">
        <v>12</v>
      </c>
      <c r="B59" s="14" t="s">
        <v>94</v>
      </c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28"/>
      <c r="U59" s="8">
        <v>30</v>
      </c>
      <c r="V59" s="8">
        <v>2</v>
      </c>
      <c r="W59" s="8" t="s">
        <v>16</v>
      </c>
      <c r="X59" s="8">
        <v>30</v>
      </c>
      <c r="Y59" s="8">
        <v>2</v>
      </c>
    </row>
    <row r="60" spans="1:25" ht="12.75">
      <c r="A60" s="61" t="s">
        <v>3</v>
      </c>
      <c r="B60" s="62"/>
      <c r="C60" s="8"/>
      <c r="D60" s="8"/>
      <c r="E60" s="38"/>
      <c r="F60" s="8"/>
      <c r="G60" s="8"/>
      <c r="H60" s="38"/>
      <c r="I60" s="8"/>
      <c r="J60" s="8"/>
      <c r="K60" s="38"/>
      <c r="L60" s="8"/>
      <c r="M60" s="8"/>
      <c r="N60" s="38"/>
      <c r="O60" s="8"/>
      <c r="P60" s="8"/>
      <c r="Q60" s="38"/>
      <c r="R60" s="8"/>
      <c r="S60" s="8"/>
      <c r="T60" s="38"/>
      <c r="U60" s="8"/>
      <c r="V60" s="8"/>
      <c r="W60" s="38"/>
      <c r="X60" s="8"/>
      <c r="Y60" s="8"/>
    </row>
    <row r="61" spans="1:25" ht="12.75">
      <c r="A61" s="10"/>
      <c r="B61" s="12" t="s">
        <v>26</v>
      </c>
      <c r="C61" s="5">
        <f>SUM(C51:C59)</f>
        <v>175</v>
      </c>
      <c r="D61" s="5">
        <f>SUM(D51:D59)</f>
        <v>12</v>
      </c>
      <c r="E61" s="11"/>
      <c r="F61" s="5">
        <v>0</v>
      </c>
      <c r="G61" s="5">
        <v>0</v>
      </c>
      <c r="H61" s="11"/>
      <c r="I61" s="5">
        <v>0</v>
      </c>
      <c r="J61" s="5">
        <v>0</v>
      </c>
      <c r="K61" s="11"/>
      <c r="L61" s="5">
        <f>SUM(L51:L59)</f>
        <v>165</v>
      </c>
      <c r="M61" s="5">
        <f>SUM(M51:M59)</f>
        <v>13</v>
      </c>
      <c r="N61" s="9"/>
      <c r="O61" s="8">
        <f>SUM(O51:O59)</f>
        <v>50</v>
      </c>
      <c r="P61" s="7">
        <f>SUM(P51:P59)</f>
        <v>3</v>
      </c>
      <c r="Q61" s="9"/>
      <c r="R61" s="7">
        <v>0</v>
      </c>
      <c r="S61" s="7">
        <v>0</v>
      </c>
      <c r="T61" s="9"/>
      <c r="U61" s="7">
        <v>30</v>
      </c>
      <c r="V61" s="7">
        <v>3</v>
      </c>
      <c r="W61" s="9"/>
      <c r="X61" s="7">
        <f>SUM(X51:X59)</f>
        <v>420</v>
      </c>
      <c r="Y61" s="7">
        <f>SUM(Y51:Y59)</f>
        <v>30</v>
      </c>
    </row>
    <row r="62" spans="1:25" ht="12.75">
      <c r="A62" s="10"/>
      <c r="B62" s="16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</row>
    <row r="63" spans="1:25" ht="12.75">
      <c r="A63" s="10"/>
      <c r="B63" s="17" t="s">
        <v>28</v>
      </c>
      <c r="C63" s="7">
        <f>C61+C46</f>
        <v>460</v>
      </c>
      <c r="D63" s="7">
        <f>D61+D46</f>
        <v>24</v>
      </c>
      <c r="E63" s="9"/>
      <c r="F63" s="7">
        <v>0</v>
      </c>
      <c r="G63" s="7">
        <v>0</v>
      </c>
      <c r="H63" s="9"/>
      <c r="I63" s="7">
        <v>0</v>
      </c>
      <c r="J63" s="7">
        <v>0</v>
      </c>
      <c r="K63" s="9"/>
      <c r="L63" s="7">
        <f>L61+L46</f>
        <v>320</v>
      </c>
      <c r="M63" s="7">
        <f>M61+M46</f>
        <v>22</v>
      </c>
      <c r="N63" s="9"/>
      <c r="O63" s="7">
        <f>O61+O46</f>
        <v>165</v>
      </c>
      <c r="P63" s="7">
        <f>P61+P46</f>
        <v>12</v>
      </c>
      <c r="Q63" s="9"/>
      <c r="R63" s="7">
        <v>0</v>
      </c>
      <c r="S63" s="7">
        <v>0</v>
      </c>
      <c r="T63" s="9"/>
      <c r="U63" s="7">
        <v>30</v>
      </c>
      <c r="V63" s="7">
        <v>3</v>
      </c>
      <c r="W63" s="9"/>
      <c r="X63" s="7">
        <f>(X61+X46)</f>
        <v>975</v>
      </c>
      <c r="Y63" s="7">
        <f>Y61+Y46</f>
        <v>60</v>
      </c>
    </row>
    <row r="64" ht="13.5" thickBot="1">
      <c r="B64" s="2"/>
    </row>
    <row r="65" spans="1:25" ht="13.5" thickBot="1">
      <c r="A65" s="63" t="s">
        <v>34</v>
      </c>
      <c r="B65" s="63"/>
      <c r="C65" s="63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</row>
    <row r="66" spans="1:25" ht="26.25" customHeight="1" thickBot="1">
      <c r="A66" s="59" t="s">
        <v>7</v>
      </c>
      <c r="B66" s="59" t="s">
        <v>1</v>
      </c>
      <c r="C66" s="59" t="s">
        <v>5</v>
      </c>
      <c r="D66" s="59"/>
      <c r="E66" s="59"/>
      <c r="F66" s="58" t="s">
        <v>52</v>
      </c>
      <c r="G66" s="59"/>
      <c r="H66" s="59"/>
      <c r="I66" s="59" t="s">
        <v>6</v>
      </c>
      <c r="J66" s="59"/>
      <c r="K66" s="59"/>
      <c r="L66" s="58" t="s">
        <v>10</v>
      </c>
      <c r="M66" s="58"/>
      <c r="N66" s="58"/>
      <c r="O66" s="58" t="s">
        <v>37</v>
      </c>
      <c r="P66" s="58"/>
      <c r="Q66" s="58"/>
      <c r="R66" s="58" t="s">
        <v>39</v>
      </c>
      <c r="S66" s="58"/>
      <c r="T66" s="58"/>
      <c r="U66" s="58" t="s">
        <v>38</v>
      </c>
      <c r="V66" s="58"/>
      <c r="W66" s="58"/>
      <c r="X66" s="59" t="s">
        <v>4</v>
      </c>
      <c r="Y66" s="59"/>
    </row>
    <row r="67" spans="1:25" ht="80.25" thickBot="1">
      <c r="A67" s="59"/>
      <c r="B67" s="59"/>
      <c r="C67" s="6" t="s">
        <v>8</v>
      </c>
      <c r="D67" s="6" t="s">
        <v>9</v>
      </c>
      <c r="E67" s="6" t="s">
        <v>2</v>
      </c>
      <c r="F67" s="6" t="s">
        <v>8</v>
      </c>
      <c r="G67" s="6" t="s">
        <v>9</v>
      </c>
      <c r="H67" s="6" t="s">
        <v>2</v>
      </c>
      <c r="I67" s="6" t="s">
        <v>8</v>
      </c>
      <c r="J67" s="6" t="s">
        <v>9</v>
      </c>
      <c r="K67" s="6" t="s">
        <v>2</v>
      </c>
      <c r="L67" s="6" t="s">
        <v>8</v>
      </c>
      <c r="M67" s="6" t="s">
        <v>9</v>
      </c>
      <c r="N67" s="6" t="s">
        <v>2</v>
      </c>
      <c r="O67" s="6" t="s">
        <v>8</v>
      </c>
      <c r="P67" s="6" t="s">
        <v>9</v>
      </c>
      <c r="Q67" s="6" t="s">
        <v>2</v>
      </c>
      <c r="R67" s="6" t="s">
        <v>8</v>
      </c>
      <c r="S67" s="6" t="s">
        <v>9</v>
      </c>
      <c r="T67" s="6" t="s">
        <v>2</v>
      </c>
      <c r="U67" s="6" t="s">
        <v>8</v>
      </c>
      <c r="V67" s="6" t="s">
        <v>9</v>
      </c>
      <c r="W67" s="6" t="s">
        <v>2</v>
      </c>
      <c r="X67" s="6" t="s">
        <v>11</v>
      </c>
      <c r="Y67" s="6" t="s">
        <v>12</v>
      </c>
    </row>
    <row r="68" spans="1:25" ht="12.75">
      <c r="A68" s="7">
        <v>1</v>
      </c>
      <c r="B68" s="14" t="s">
        <v>82</v>
      </c>
      <c r="C68" s="8"/>
      <c r="D68" s="8"/>
      <c r="E68" s="8"/>
      <c r="F68" s="8"/>
      <c r="G68" s="8"/>
      <c r="H68" s="8"/>
      <c r="I68" s="8"/>
      <c r="J68" s="8"/>
      <c r="K68" s="8"/>
      <c r="L68" s="8">
        <v>120</v>
      </c>
      <c r="M68" s="8">
        <v>8</v>
      </c>
      <c r="N68" s="8" t="s">
        <v>16</v>
      </c>
      <c r="O68" s="8"/>
      <c r="P68" s="8"/>
      <c r="Q68" s="8"/>
      <c r="R68" s="8"/>
      <c r="S68" s="8"/>
      <c r="T68" s="8"/>
      <c r="U68" s="8"/>
      <c r="V68" s="8"/>
      <c r="W68" s="8"/>
      <c r="X68" s="8">
        <v>120</v>
      </c>
      <c r="Y68" s="8">
        <v>8</v>
      </c>
    </row>
    <row r="69" spans="1:25" ht="12.75">
      <c r="A69" s="7">
        <v>2</v>
      </c>
      <c r="B69" s="14" t="s">
        <v>93</v>
      </c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>
        <v>45</v>
      </c>
      <c r="P69" s="8">
        <v>3</v>
      </c>
      <c r="Q69" s="8" t="s">
        <v>16</v>
      </c>
      <c r="R69" s="8"/>
      <c r="S69" s="8"/>
      <c r="T69" s="8"/>
      <c r="U69" s="8"/>
      <c r="V69" s="8"/>
      <c r="W69" s="8"/>
      <c r="X69" s="8">
        <v>45</v>
      </c>
      <c r="Y69" s="8">
        <v>3</v>
      </c>
    </row>
    <row r="70" spans="1:26" s="28" customFormat="1" ht="12.75">
      <c r="A70" s="8">
        <v>3</v>
      </c>
      <c r="B70" s="52" t="s">
        <v>85</v>
      </c>
      <c r="C70" s="53">
        <v>30</v>
      </c>
      <c r="D70" s="53">
        <v>1</v>
      </c>
      <c r="E70" s="53" t="s">
        <v>16</v>
      </c>
      <c r="F70" s="53"/>
      <c r="G70" s="53"/>
      <c r="H70" s="53"/>
      <c r="I70" s="53"/>
      <c r="J70" s="53"/>
      <c r="K70" s="53"/>
      <c r="L70" s="53">
        <v>10</v>
      </c>
      <c r="M70" s="53">
        <v>1</v>
      </c>
      <c r="N70" s="53" t="s">
        <v>16</v>
      </c>
      <c r="O70" s="54"/>
      <c r="P70" s="54"/>
      <c r="Q70" s="54"/>
      <c r="R70" s="54"/>
      <c r="S70" s="54"/>
      <c r="T70" s="54"/>
      <c r="U70" s="54"/>
      <c r="V70" s="54"/>
      <c r="W70" s="54"/>
      <c r="X70" s="53">
        <v>40</v>
      </c>
      <c r="Y70" s="53">
        <v>2</v>
      </c>
      <c r="Z70" s="28" t="s">
        <v>98</v>
      </c>
    </row>
    <row r="71" spans="1:25" s="28" customFormat="1" ht="25.5">
      <c r="A71" s="8">
        <v>4</v>
      </c>
      <c r="B71" s="14" t="s">
        <v>95</v>
      </c>
      <c r="C71" s="8">
        <v>30</v>
      </c>
      <c r="D71" s="8">
        <v>2</v>
      </c>
      <c r="E71" s="8" t="s">
        <v>14</v>
      </c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>
        <v>30</v>
      </c>
      <c r="Y71" s="8">
        <v>2</v>
      </c>
    </row>
    <row r="72" spans="1:25" ht="12.75">
      <c r="A72" s="5">
        <v>5</v>
      </c>
      <c r="B72" s="19" t="s">
        <v>50</v>
      </c>
      <c r="C72" s="8"/>
      <c r="D72" s="8"/>
      <c r="E72" s="8"/>
      <c r="F72" s="8">
        <v>30</v>
      </c>
      <c r="G72" s="8">
        <v>10</v>
      </c>
      <c r="H72" s="8" t="s">
        <v>16</v>
      </c>
      <c r="I72" s="8"/>
      <c r="J72" s="8"/>
      <c r="K72" s="8"/>
      <c r="L72" s="8"/>
      <c r="M72" s="8"/>
      <c r="N72" s="8"/>
      <c r="O72" s="39"/>
      <c r="P72" s="39"/>
      <c r="Q72" s="39"/>
      <c r="R72" s="8"/>
      <c r="S72" s="8"/>
      <c r="T72" s="8"/>
      <c r="U72" s="8"/>
      <c r="V72" s="8"/>
      <c r="W72" s="8"/>
      <c r="X72" s="8">
        <v>30</v>
      </c>
      <c r="Y72" s="8">
        <v>10</v>
      </c>
    </row>
    <row r="73" spans="1:25" ht="12.75">
      <c r="A73" s="7">
        <v>6</v>
      </c>
      <c r="B73" s="19" t="s">
        <v>49</v>
      </c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>
        <v>15</v>
      </c>
      <c r="P73" s="8">
        <v>5</v>
      </c>
      <c r="Q73" s="8" t="s">
        <v>16</v>
      </c>
      <c r="R73" s="8"/>
      <c r="S73" s="8"/>
      <c r="T73" s="8"/>
      <c r="U73" s="8"/>
      <c r="V73" s="8"/>
      <c r="W73" s="8"/>
      <c r="X73" s="8">
        <v>15</v>
      </c>
      <c r="Y73" s="8">
        <v>5</v>
      </c>
    </row>
    <row r="74" spans="1:25" ht="12.75">
      <c r="A74" s="61" t="s">
        <v>3</v>
      </c>
      <c r="B74" s="62"/>
      <c r="C74" s="7"/>
      <c r="D74" s="7"/>
      <c r="E74" s="9"/>
      <c r="F74" s="7"/>
      <c r="G74" s="7"/>
      <c r="H74" s="9"/>
      <c r="I74" s="7"/>
      <c r="J74" s="7"/>
      <c r="K74" s="9"/>
      <c r="L74" s="7"/>
      <c r="M74" s="7"/>
      <c r="N74" s="9"/>
      <c r="O74" s="7"/>
      <c r="P74" s="7"/>
      <c r="Q74" s="9"/>
      <c r="R74" s="7"/>
      <c r="S74" s="7"/>
      <c r="T74" s="9"/>
      <c r="U74" s="7"/>
      <c r="V74" s="7"/>
      <c r="W74" s="9"/>
      <c r="X74" s="7"/>
      <c r="Y74" s="7"/>
    </row>
    <row r="75" spans="1:25" ht="12.75">
      <c r="A75" s="10"/>
      <c r="B75" s="12" t="s">
        <v>26</v>
      </c>
      <c r="C75" s="5">
        <f>SUM(C68:C73)</f>
        <v>60</v>
      </c>
      <c r="D75" s="5">
        <f>SUM(D68:D73)</f>
        <v>3</v>
      </c>
      <c r="E75" s="11"/>
      <c r="F75" s="5">
        <v>30</v>
      </c>
      <c r="G75" s="5">
        <v>10</v>
      </c>
      <c r="H75" s="11"/>
      <c r="I75" s="5">
        <v>0</v>
      </c>
      <c r="J75" s="5">
        <v>0</v>
      </c>
      <c r="K75" s="11"/>
      <c r="L75" s="5">
        <f>SUM(L68:L73)</f>
        <v>130</v>
      </c>
      <c r="M75" s="5">
        <f>SUM(M68:M73)</f>
        <v>9</v>
      </c>
      <c r="N75" s="9"/>
      <c r="O75" s="7">
        <f>SUM(O68:O73)</f>
        <v>60</v>
      </c>
      <c r="P75" s="7">
        <f>SUM(P68:P73)</f>
        <v>8</v>
      </c>
      <c r="Q75" s="9"/>
      <c r="R75" s="7">
        <v>0</v>
      </c>
      <c r="S75" s="7">
        <v>0</v>
      </c>
      <c r="T75" s="9"/>
      <c r="U75" s="7">
        <v>0</v>
      </c>
      <c r="V75" s="7">
        <v>0</v>
      </c>
      <c r="W75" s="9"/>
      <c r="X75" s="7">
        <f>SUM(X68:X73)</f>
        <v>280</v>
      </c>
      <c r="Y75" s="7">
        <f>SUM(Y68:Y73)</f>
        <v>30</v>
      </c>
    </row>
    <row r="76" ht="13.5" thickBot="1">
      <c r="B76" s="2"/>
    </row>
    <row r="77" spans="1:25" ht="13.5" thickBot="1">
      <c r="A77" s="63" t="s">
        <v>35</v>
      </c>
      <c r="B77" s="63"/>
      <c r="C77" s="63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</row>
    <row r="78" spans="1:25" ht="26.25" customHeight="1" thickBot="1">
      <c r="A78" s="60" t="s">
        <v>7</v>
      </c>
      <c r="B78" s="59" t="s">
        <v>1</v>
      </c>
      <c r="C78" s="59" t="s">
        <v>5</v>
      </c>
      <c r="D78" s="59"/>
      <c r="E78" s="59"/>
      <c r="F78" s="58" t="s">
        <v>52</v>
      </c>
      <c r="G78" s="59"/>
      <c r="H78" s="59"/>
      <c r="I78" s="59" t="s">
        <v>6</v>
      </c>
      <c r="J78" s="59"/>
      <c r="K78" s="59"/>
      <c r="L78" s="58" t="s">
        <v>10</v>
      </c>
      <c r="M78" s="58"/>
      <c r="N78" s="58"/>
      <c r="O78" s="58" t="s">
        <v>37</v>
      </c>
      <c r="P78" s="58"/>
      <c r="Q78" s="58"/>
      <c r="R78" s="58" t="s">
        <v>39</v>
      </c>
      <c r="S78" s="58"/>
      <c r="T78" s="58"/>
      <c r="U78" s="58" t="s">
        <v>38</v>
      </c>
      <c r="V78" s="58"/>
      <c r="W78" s="58"/>
      <c r="X78" s="59" t="s">
        <v>4</v>
      </c>
      <c r="Y78" s="59"/>
    </row>
    <row r="79" spans="1:25" ht="80.25" thickBot="1">
      <c r="A79" s="60"/>
      <c r="B79" s="59"/>
      <c r="C79" s="6" t="s">
        <v>8</v>
      </c>
      <c r="D79" s="6" t="s">
        <v>9</v>
      </c>
      <c r="E79" s="6" t="s">
        <v>2</v>
      </c>
      <c r="F79" s="6" t="s">
        <v>8</v>
      </c>
      <c r="G79" s="6" t="s">
        <v>9</v>
      </c>
      <c r="H79" s="6" t="s">
        <v>2</v>
      </c>
      <c r="I79" s="6" t="s">
        <v>8</v>
      </c>
      <c r="J79" s="6" t="s">
        <v>9</v>
      </c>
      <c r="K79" s="6" t="s">
        <v>2</v>
      </c>
      <c r="L79" s="6" t="s">
        <v>8</v>
      </c>
      <c r="M79" s="6" t="s">
        <v>9</v>
      </c>
      <c r="N79" s="6" t="s">
        <v>2</v>
      </c>
      <c r="O79" s="6" t="s">
        <v>8</v>
      </c>
      <c r="P79" s="6" t="s">
        <v>9</v>
      </c>
      <c r="Q79" s="6" t="s">
        <v>2</v>
      </c>
      <c r="R79" s="6" t="s">
        <v>8</v>
      </c>
      <c r="S79" s="6" t="s">
        <v>9</v>
      </c>
      <c r="T79" s="6" t="s">
        <v>2</v>
      </c>
      <c r="U79" s="6" t="s">
        <v>8</v>
      </c>
      <c r="V79" s="6" t="s">
        <v>9</v>
      </c>
      <c r="W79" s="6" t="s">
        <v>2</v>
      </c>
      <c r="X79" s="6" t="s">
        <v>11</v>
      </c>
      <c r="Y79" s="6" t="s">
        <v>12</v>
      </c>
    </row>
    <row r="80" spans="1:26" ht="12.75">
      <c r="A80" s="8">
        <v>1</v>
      </c>
      <c r="B80" s="19" t="s">
        <v>96</v>
      </c>
      <c r="C80" s="8">
        <v>25</v>
      </c>
      <c r="D80" s="8">
        <v>1</v>
      </c>
      <c r="E80" s="8" t="s">
        <v>16</v>
      </c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>
        <v>25</v>
      </c>
      <c r="Y80" s="8">
        <v>1</v>
      </c>
      <c r="Z80" t="s">
        <v>99</v>
      </c>
    </row>
    <row r="81" spans="1:25" ht="28.5">
      <c r="A81" s="8">
        <v>4</v>
      </c>
      <c r="B81" s="45" t="s">
        <v>83</v>
      </c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>
        <v>15</v>
      </c>
      <c r="P81" s="8">
        <v>1</v>
      </c>
      <c r="Q81" s="44" t="s">
        <v>18</v>
      </c>
      <c r="R81" s="8"/>
      <c r="S81" s="8"/>
      <c r="T81" s="8"/>
      <c r="U81" s="8"/>
      <c r="V81" s="8"/>
      <c r="W81" s="8"/>
      <c r="X81" s="8">
        <v>15</v>
      </c>
      <c r="Y81" s="8">
        <v>1</v>
      </c>
    </row>
    <row r="82" spans="1:25" ht="12.75">
      <c r="A82" s="8">
        <v>5</v>
      </c>
      <c r="B82" s="19" t="s">
        <v>50</v>
      </c>
      <c r="C82" s="8"/>
      <c r="D82" s="8"/>
      <c r="E82" s="8"/>
      <c r="F82" s="8">
        <v>30</v>
      </c>
      <c r="G82" s="8">
        <v>13</v>
      </c>
      <c r="H82" s="8" t="s">
        <v>16</v>
      </c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>
        <v>30</v>
      </c>
      <c r="Y82" s="8">
        <v>13</v>
      </c>
    </row>
    <row r="83" spans="1:25" ht="12.75">
      <c r="A83" s="8">
        <v>6</v>
      </c>
      <c r="B83" s="19" t="s">
        <v>49</v>
      </c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>
        <v>30</v>
      </c>
      <c r="P83" s="8">
        <v>10</v>
      </c>
      <c r="Q83" s="8" t="s">
        <v>16</v>
      </c>
      <c r="R83" s="8"/>
      <c r="S83" s="8"/>
      <c r="T83" s="8"/>
      <c r="U83" s="8"/>
      <c r="V83" s="8"/>
      <c r="W83" s="8"/>
      <c r="X83" s="8">
        <v>30</v>
      </c>
      <c r="Y83" s="8">
        <v>10</v>
      </c>
    </row>
    <row r="84" spans="1:25" ht="12.75">
      <c r="A84" s="8">
        <v>7</v>
      </c>
      <c r="B84" s="19" t="s">
        <v>51</v>
      </c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>
        <v>120</v>
      </c>
      <c r="V84" s="8">
        <v>5</v>
      </c>
      <c r="W84" s="8" t="s">
        <v>16</v>
      </c>
      <c r="X84" s="8">
        <v>120</v>
      </c>
      <c r="Y84" s="8">
        <v>5</v>
      </c>
    </row>
    <row r="85" spans="1:25" ht="12.75">
      <c r="A85" s="61" t="s">
        <v>3</v>
      </c>
      <c r="B85" s="62"/>
      <c r="C85" s="8"/>
      <c r="D85" s="8"/>
      <c r="E85" s="38"/>
      <c r="F85" s="8"/>
      <c r="G85" s="8"/>
      <c r="H85" s="38"/>
      <c r="I85" s="8"/>
      <c r="J85" s="8"/>
      <c r="K85" s="38"/>
      <c r="L85" s="8"/>
      <c r="M85" s="8"/>
      <c r="N85" s="38"/>
      <c r="O85" s="8"/>
      <c r="P85" s="8"/>
      <c r="Q85" s="38"/>
      <c r="R85" s="8"/>
      <c r="S85" s="8"/>
      <c r="T85" s="38"/>
      <c r="U85" s="8"/>
      <c r="V85" s="8"/>
      <c r="W85" s="38"/>
      <c r="X85" s="8"/>
      <c r="Y85" s="7"/>
    </row>
    <row r="86" spans="1:25" ht="12.75">
      <c r="A86" s="40"/>
      <c r="B86" s="12" t="s">
        <v>26</v>
      </c>
      <c r="C86" s="35">
        <f>SUM(C80:C84)</f>
        <v>25</v>
      </c>
      <c r="D86" s="35">
        <f>SUM(D80:D80)</f>
        <v>1</v>
      </c>
      <c r="E86" s="41"/>
      <c r="F86" s="35">
        <v>30</v>
      </c>
      <c r="G86" s="35">
        <v>13</v>
      </c>
      <c r="H86" s="41"/>
      <c r="I86" s="35">
        <v>0</v>
      </c>
      <c r="J86" s="35">
        <v>0</v>
      </c>
      <c r="K86" s="41"/>
      <c r="L86" s="35">
        <v>0</v>
      </c>
      <c r="M86" s="35">
        <v>0</v>
      </c>
      <c r="N86" s="38"/>
      <c r="O86" s="8">
        <v>45</v>
      </c>
      <c r="P86" s="8">
        <v>8</v>
      </c>
      <c r="Q86" s="38"/>
      <c r="R86" s="8">
        <v>0</v>
      </c>
      <c r="S86" s="8">
        <v>0</v>
      </c>
      <c r="T86" s="38"/>
      <c r="U86" s="8">
        <v>120</v>
      </c>
      <c r="V86" s="8">
        <v>5</v>
      </c>
      <c r="W86" s="38"/>
      <c r="X86" s="8">
        <f>SUM(X80:X84)</f>
        <v>220</v>
      </c>
      <c r="Y86" s="7">
        <f>SUM(Y80:Y84)</f>
        <v>30</v>
      </c>
    </row>
    <row r="87" spans="1:25" ht="12.75">
      <c r="A87" s="40"/>
      <c r="B87" s="42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10"/>
    </row>
    <row r="88" spans="1:25" ht="12.75">
      <c r="A88" s="10"/>
      <c r="B88" s="17" t="s">
        <v>29</v>
      </c>
      <c r="C88" s="7">
        <f>C86+C75</f>
        <v>85</v>
      </c>
      <c r="D88" s="7">
        <f>D86+D75</f>
        <v>4</v>
      </c>
      <c r="E88" s="9"/>
      <c r="F88" s="7">
        <f>F86+F75</f>
        <v>60</v>
      </c>
      <c r="G88" s="7">
        <f>G86+G75</f>
        <v>23</v>
      </c>
      <c r="H88" s="9"/>
      <c r="I88" s="7">
        <v>0</v>
      </c>
      <c r="J88" s="7">
        <v>0</v>
      </c>
      <c r="K88" s="9"/>
      <c r="L88" s="7">
        <v>150</v>
      </c>
      <c r="M88" s="7">
        <v>10</v>
      </c>
      <c r="N88" s="9"/>
      <c r="O88" s="7">
        <v>105</v>
      </c>
      <c r="P88" s="7">
        <v>8</v>
      </c>
      <c r="Q88" s="9"/>
      <c r="R88" s="7">
        <v>0</v>
      </c>
      <c r="S88" s="7">
        <v>0</v>
      </c>
      <c r="T88" s="9"/>
      <c r="U88" s="7">
        <v>120</v>
      </c>
      <c r="V88" s="7">
        <v>5</v>
      </c>
      <c r="W88" s="9"/>
      <c r="X88" s="7">
        <f>SUM(X75+X86)</f>
        <v>500</v>
      </c>
      <c r="Y88" s="7">
        <f>SUM(Y80:Y86)</f>
        <v>60</v>
      </c>
    </row>
    <row r="89" spans="1:25" ht="12.75">
      <c r="A89" s="10"/>
      <c r="B89" s="18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</row>
    <row r="90" spans="1:25" ht="12.75">
      <c r="A90" s="10"/>
      <c r="B90" s="17" t="s">
        <v>30</v>
      </c>
      <c r="C90" s="7">
        <f>C88+C63+C32</f>
        <v>1079</v>
      </c>
      <c r="D90" s="7">
        <f>D88+D63+D32</f>
        <v>54</v>
      </c>
      <c r="E90" s="9"/>
      <c r="F90" s="7">
        <f>F88+F63+F32</f>
        <v>60</v>
      </c>
      <c r="G90" s="7">
        <v>17</v>
      </c>
      <c r="H90" s="9"/>
      <c r="I90" s="7">
        <v>0</v>
      </c>
      <c r="J90" s="7">
        <v>0</v>
      </c>
      <c r="K90" s="9"/>
      <c r="L90" s="7">
        <f>L88+L63+L32</f>
        <v>680</v>
      </c>
      <c r="M90" s="7">
        <f>M88+M63+M32</f>
        <v>53</v>
      </c>
      <c r="N90" s="9"/>
      <c r="O90" s="7">
        <f>O88+O63+O32</f>
        <v>370</v>
      </c>
      <c r="P90" s="7">
        <f>P88+P63+P32</f>
        <v>33</v>
      </c>
      <c r="Q90" s="9"/>
      <c r="R90" s="7">
        <v>0</v>
      </c>
      <c r="S90" s="7">
        <v>0</v>
      </c>
      <c r="T90" s="9"/>
      <c r="U90" s="7">
        <f>U88+U63+U32</f>
        <v>210</v>
      </c>
      <c r="V90" s="7">
        <f>V88+V63+V32</f>
        <v>14</v>
      </c>
      <c r="W90" s="9"/>
      <c r="X90" s="7">
        <f>C90+F90+L90+O90+U90</f>
        <v>2399</v>
      </c>
      <c r="Y90" s="7">
        <f>Y88+Y63+Y32</f>
        <v>180</v>
      </c>
    </row>
    <row r="92" ht="12.75">
      <c r="B92" t="s">
        <v>113</v>
      </c>
    </row>
    <row r="94" spans="2:10" ht="15.75">
      <c r="B94" s="22" t="s">
        <v>70</v>
      </c>
      <c r="C94" s="20"/>
      <c r="D94" s="20"/>
      <c r="E94" s="20"/>
      <c r="F94" s="20"/>
      <c r="G94" s="20"/>
      <c r="H94" s="20"/>
      <c r="I94" s="21"/>
      <c r="J94" s="21"/>
    </row>
    <row r="95" spans="2:8" ht="12.75">
      <c r="B95" s="56" t="s">
        <v>100</v>
      </c>
      <c r="C95" s="56"/>
      <c r="D95" s="56"/>
      <c r="E95" s="56"/>
      <c r="F95" s="56"/>
      <c r="G95" s="56"/>
      <c r="H95" s="56"/>
    </row>
    <row r="96" spans="2:13" ht="12.75"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</row>
    <row r="98" spans="2:4" ht="12.75">
      <c r="B98" s="2" t="s">
        <v>19</v>
      </c>
      <c r="C98" s="2" t="s">
        <v>20</v>
      </c>
      <c r="D98" s="2"/>
    </row>
    <row r="99" spans="2:3" ht="12.75">
      <c r="B99" t="s">
        <v>13</v>
      </c>
      <c r="C99" t="s">
        <v>14</v>
      </c>
    </row>
    <row r="100" spans="2:3" ht="12.75">
      <c r="B100" t="s">
        <v>15</v>
      </c>
      <c r="C100" t="s">
        <v>16</v>
      </c>
    </row>
    <row r="101" spans="2:3" ht="12.75">
      <c r="B101" t="s">
        <v>17</v>
      </c>
      <c r="C101" t="s">
        <v>18</v>
      </c>
    </row>
    <row r="104" ht="12.75">
      <c r="B104" s="2" t="s">
        <v>21</v>
      </c>
    </row>
    <row r="105" spans="2:3" ht="12.75">
      <c r="B105" t="s">
        <v>22</v>
      </c>
      <c r="C105" t="s">
        <v>24</v>
      </c>
    </row>
    <row r="106" spans="2:3" ht="12.75">
      <c r="B106" t="s">
        <v>23</v>
      </c>
      <c r="C106" t="s">
        <v>25</v>
      </c>
    </row>
    <row r="107" spans="2:3" ht="12.75">
      <c r="B107" t="s">
        <v>3</v>
      </c>
      <c r="C107" t="s">
        <v>36</v>
      </c>
    </row>
    <row r="110" spans="2:20" ht="12.75">
      <c r="B110" s="57" t="s">
        <v>104</v>
      </c>
      <c r="C110" s="57"/>
      <c r="D110" s="57"/>
      <c r="E110" s="57"/>
      <c r="F110" s="57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7"/>
      <c r="S110" s="57"/>
      <c r="T110" s="57"/>
    </row>
    <row r="111" spans="2:20" ht="12.75">
      <c r="B111" s="57"/>
      <c r="C111" s="57"/>
      <c r="D111" s="57"/>
      <c r="E111" s="57"/>
      <c r="F111" s="57"/>
      <c r="G111" s="57"/>
      <c r="H111" s="57"/>
      <c r="I111" s="57"/>
      <c r="J111" s="57"/>
      <c r="K111" s="57"/>
      <c r="L111" s="57"/>
      <c r="M111" s="57"/>
      <c r="N111" s="57"/>
      <c r="O111" s="57"/>
      <c r="P111" s="57"/>
      <c r="Q111" s="57"/>
      <c r="R111" s="57"/>
      <c r="S111" s="57"/>
      <c r="T111" s="57"/>
    </row>
    <row r="112" spans="2:20" ht="12.75">
      <c r="B112" s="57"/>
      <c r="C112" s="57"/>
      <c r="D112" s="57"/>
      <c r="E112" s="57"/>
      <c r="F112" s="57"/>
      <c r="G112" s="57"/>
      <c r="H112" s="57"/>
      <c r="I112" s="57"/>
      <c r="J112" s="57"/>
      <c r="K112" s="57"/>
      <c r="L112" s="57"/>
      <c r="M112" s="57"/>
      <c r="N112" s="57"/>
      <c r="O112" s="57"/>
      <c r="P112" s="57"/>
      <c r="Q112" s="57"/>
      <c r="R112" s="57"/>
      <c r="S112" s="57"/>
      <c r="T112" s="57"/>
    </row>
  </sheetData>
  <sheetProtection/>
  <mergeCells count="74">
    <mergeCell ref="R8:T8"/>
    <mergeCell ref="L8:N8"/>
    <mergeCell ref="O8:Q8"/>
    <mergeCell ref="U8:W8"/>
    <mergeCell ref="O20:Q20"/>
    <mergeCell ref="A1:M1"/>
    <mergeCell ref="F8:H8"/>
    <mergeCell ref="I8:K8"/>
    <mergeCell ref="A7:Y7"/>
    <mergeCell ref="A16:B16"/>
    <mergeCell ref="A8:A9"/>
    <mergeCell ref="B8:B9"/>
    <mergeCell ref="C8:E8"/>
    <mergeCell ref="X8:Y8"/>
    <mergeCell ref="A29:B29"/>
    <mergeCell ref="A19:Y19"/>
    <mergeCell ref="A20:A21"/>
    <mergeCell ref="B20:B21"/>
    <mergeCell ref="C20:E20"/>
    <mergeCell ref="F20:H20"/>
    <mergeCell ref="I20:K20"/>
    <mergeCell ref="X20:Y20"/>
    <mergeCell ref="L20:N20"/>
    <mergeCell ref="R20:T20"/>
    <mergeCell ref="A34:Y34"/>
    <mergeCell ref="A35:A36"/>
    <mergeCell ref="B35:B36"/>
    <mergeCell ref="C35:E35"/>
    <mergeCell ref="F35:H35"/>
    <mergeCell ref="I35:K35"/>
    <mergeCell ref="A85:B85"/>
    <mergeCell ref="A60:B60"/>
    <mergeCell ref="A65:Y65"/>
    <mergeCell ref="A66:A67"/>
    <mergeCell ref="A45:B45"/>
    <mergeCell ref="A48:Y48"/>
    <mergeCell ref="A49:A50"/>
    <mergeCell ref="I49:K49"/>
    <mergeCell ref="X49:Y49"/>
    <mergeCell ref="U49:W49"/>
    <mergeCell ref="L49:N49"/>
    <mergeCell ref="R49:T49"/>
    <mergeCell ref="X35:Y35"/>
    <mergeCell ref="L35:N35"/>
    <mergeCell ref="R35:T35"/>
    <mergeCell ref="X66:Y66"/>
    <mergeCell ref="O66:Q66"/>
    <mergeCell ref="U66:W66"/>
    <mergeCell ref="B66:B67"/>
    <mergeCell ref="C66:E66"/>
    <mergeCell ref="F66:H66"/>
    <mergeCell ref="I66:K66"/>
    <mergeCell ref="L66:N66"/>
    <mergeCell ref="R66:T66"/>
    <mergeCell ref="A78:A79"/>
    <mergeCell ref="B78:B79"/>
    <mergeCell ref="C78:E78"/>
    <mergeCell ref="F78:H78"/>
    <mergeCell ref="A74:B74"/>
    <mergeCell ref="A77:Y77"/>
    <mergeCell ref="I78:K78"/>
    <mergeCell ref="X78:Y78"/>
    <mergeCell ref="L78:N78"/>
    <mergeCell ref="R78:T78"/>
    <mergeCell ref="B110:T112"/>
    <mergeCell ref="U20:W20"/>
    <mergeCell ref="O35:Q35"/>
    <mergeCell ref="U35:W35"/>
    <mergeCell ref="O49:Q49"/>
    <mergeCell ref="O78:Q78"/>
    <mergeCell ref="U78:W78"/>
    <mergeCell ref="B49:B50"/>
    <mergeCell ref="C49:E49"/>
    <mergeCell ref="F49:H49"/>
  </mergeCells>
  <printOptions/>
  <pageMargins left="0.3937007874015748" right="0.3937007874015748" top="0.984251968503937" bottom="0.984251968503937" header="0.5118110236220472" footer="0.5118110236220472"/>
  <pageSetup fitToHeight="0" fitToWidth="1" orientation="landscape" paperSize="9" scale="75" r:id="rId1"/>
  <rowBreaks count="5" manualBreakCount="5">
    <brk id="18" max="255" man="1"/>
    <brk id="33" max="255" man="1"/>
    <brk id="47" max="255" man="1"/>
    <brk id="64" max="255" man="1"/>
    <brk id="7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1">
      <selection activeCell="H11" sqref="H11"/>
    </sheetView>
  </sheetViews>
  <sheetFormatPr defaultColWidth="9.140625" defaultRowHeight="12.75"/>
  <cols>
    <col min="1" max="1" width="4.28125" style="0" customWidth="1"/>
    <col min="2" max="2" width="50.28125" style="23" customWidth="1"/>
    <col min="3" max="3" width="29.57421875" style="0" customWidth="1"/>
  </cols>
  <sheetData>
    <row r="1" spans="1:5" ht="12.75">
      <c r="A1" s="65" t="s">
        <v>57</v>
      </c>
      <c r="B1" s="65"/>
      <c r="C1" s="65"/>
      <c r="D1" s="2"/>
      <c r="E1" s="2"/>
    </row>
    <row r="2" spans="1:4" ht="12.75">
      <c r="A2" s="4" t="s">
        <v>54</v>
      </c>
      <c r="B2" s="32" t="s">
        <v>55</v>
      </c>
      <c r="C2" s="4" t="s">
        <v>56</v>
      </c>
      <c r="D2" s="2"/>
    </row>
    <row r="3" spans="1:3" ht="12.75">
      <c r="A3" s="24">
        <v>1</v>
      </c>
      <c r="B3" s="13" t="s">
        <v>53</v>
      </c>
      <c r="C3" s="26" t="s">
        <v>58</v>
      </c>
    </row>
    <row r="4" spans="1:3" ht="19.5" customHeight="1">
      <c r="A4" s="25">
        <v>2</v>
      </c>
      <c r="B4" s="14" t="s">
        <v>59</v>
      </c>
      <c r="C4" s="26" t="s">
        <v>60</v>
      </c>
    </row>
    <row r="5" spans="1:3" ht="12.75">
      <c r="A5" s="25">
        <v>3</v>
      </c>
      <c r="B5" s="14" t="s">
        <v>61</v>
      </c>
      <c r="C5" s="26" t="s">
        <v>62</v>
      </c>
    </row>
    <row r="6" spans="1:3" ht="12.75">
      <c r="A6" s="25">
        <v>4</v>
      </c>
      <c r="B6" s="14" t="s">
        <v>105</v>
      </c>
      <c r="C6" s="26" t="s">
        <v>63</v>
      </c>
    </row>
    <row r="7" spans="1:3" ht="12.75">
      <c r="A7" s="25">
        <v>5</v>
      </c>
      <c r="B7" s="13" t="s">
        <v>64</v>
      </c>
      <c r="C7" s="26" t="s">
        <v>65</v>
      </c>
    </row>
    <row r="8" spans="1:3" ht="12.75">
      <c r="A8" s="25">
        <v>6</v>
      </c>
      <c r="B8" s="13" t="s">
        <v>66</v>
      </c>
      <c r="C8" s="26" t="s">
        <v>67</v>
      </c>
    </row>
    <row r="9" spans="1:3" ht="12.75">
      <c r="A9" s="25">
        <v>7</v>
      </c>
      <c r="B9" s="13" t="s">
        <v>68</v>
      </c>
      <c r="C9" s="26" t="s">
        <v>69</v>
      </c>
    </row>
    <row r="10" spans="1:3" ht="25.5">
      <c r="A10" s="25">
        <v>8</v>
      </c>
      <c r="B10" s="14" t="s">
        <v>106</v>
      </c>
      <c r="C10" s="26" t="s">
        <v>107</v>
      </c>
    </row>
    <row r="11" spans="1:3" ht="29.25">
      <c r="A11" s="25">
        <v>9</v>
      </c>
      <c r="B11" s="46" t="s">
        <v>108</v>
      </c>
      <c r="C11" s="47" t="s">
        <v>109</v>
      </c>
    </row>
    <row r="12" spans="1:3" ht="14.25">
      <c r="A12" s="25">
        <v>10</v>
      </c>
      <c r="B12" s="34" t="s">
        <v>71</v>
      </c>
      <c r="C12" s="33" t="s">
        <v>72</v>
      </c>
    </row>
    <row r="13" spans="1:3" ht="14.25">
      <c r="A13" s="25">
        <v>11</v>
      </c>
      <c r="B13" s="34" t="s">
        <v>73</v>
      </c>
      <c r="C13" s="33" t="s">
        <v>72</v>
      </c>
    </row>
    <row r="14" spans="1:3" ht="14.25">
      <c r="A14" s="48">
        <v>12</v>
      </c>
      <c r="B14" s="49" t="s">
        <v>110</v>
      </c>
      <c r="C14" s="50" t="s">
        <v>111</v>
      </c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Uniwersytet Gdanski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Ośrodek Informatyczny</dc:creator>
  <cp:keywords/>
  <dc:description/>
  <cp:lastModifiedBy>Grażyna Chaberek</cp:lastModifiedBy>
  <cp:lastPrinted>2021-11-10T05:19:37Z</cp:lastPrinted>
  <dcterms:created xsi:type="dcterms:W3CDTF">2009-03-18T06:27:35Z</dcterms:created>
  <dcterms:modified xsi:type="dcterms:W3CDTF">2022-11-28T08:29:22Z</dcterms:modified>
  <cp:category/>
  <cp:version/>
  <cp:contentType/>
  <cp:contentStatus/>
</cp:coreProperties>
</file>